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6640" yWindow="160" windowWidth="11340" windowHeight="8050" tabRatio="530"/>
  </bookViews>
  <sheets>
    <sheet name="Home" sheetId="2" r:id="rId1"/>
    <sheet name="Club Data Sheet" sheetId="1" r:id="rId2"/>
    <sheet name="Further Support" sheetId="3" r:id="rId3"/>
  </sheets>
  <definedNames>
    <definedName name="_xlnm.Print_Area" localSheetId="1">'Club Data Sheet'!$A$2:$AH$32</definedName>
  </definedNames>
  <calcPr calcId="145621"/>
</workbook>
</file>

<file path=xl/calcChain.xml><?xml version="1.0" encoding="utf-8"?>
<calcChain xmlns="http://schemas.openxmlformats.org/spreadsheetml/2006/main">
  <c r="AF28" i="1" l="1"/>
  <c r="AF27" i="1"/>
  <c r="AG9" i="1"/>
  <c r="AG10" i="1"/>
  <c r="AG11" i="1"/>
  <c r="AG12" i="1"/>
  <c r="AG13" i="1"/>
  <c r="AG14" i="1"/>
  <c r="AG8" i="1"/>
  <c r="AF9" i="1"/>
  <c r="AF10" i="1"/>
  <c r="AF11" i="1"/>
  <c r="AF12" i="1"/>
  <c r="AF13" i="1"/>
  <c r="AF14" i="1"/>
  <c r="AF8" i="1"/>
  <c r="L15" i="1" l="1"/>
  <c r="K15" i="1"/>
  <c r="I15" i="1"/>
  <c r="J15" i="1"/>
  <c r="E15" i="1"/>
  <c r="H15" i="1"/>
  <c r="G15" i="1"/>
  <c r="D28" i="1"/>
  <c r="D27" i="1"/>
  <c r="D15" i="1"/>
  <c r="AD15" i="1"/>
  <c r="AC15" i="1"/>
  <c r="AB15" i="1"/>
  <c r="AA15" i="1"/>
  <c r="Z15" i="1"/>
  <c r="Y15" i="1"/>
  <c r="V15" i="1"/>
  <c r="U15" i="1"/>
  <c r="R15" i="1"/>
  <c r="O15" i="1"/>
  <c r="Q15" i="1"/>
  <c r="P15" i="1"/>
  <c r="N15" i="1"/>
  <c r="M15" i="1"/>
  <c r="X15" i="1"/>
  <c r="W15" i="1"/>
  <c r="T15" i="1"/>
  <c r="S15" i="1"/>
  <c r="Q24" i="1" l="1"/>
  <c r="Y23" i="1"/>
  <c r="U16" i="1"/>
  <c r="N18" i="1"/>
  <c r="L18" i="1"/>
  <c r="M18" i="1"/>
  <c r="AB18" i="1"/>
  <c r="E18" i="1"/>
  <c r="M16" i="1"/>
  <c r="M23" i="1"/>
  <c r="AA16" i="1"/>
  <c r="AC18" i="1"/>
  <c r="D18" i="1"/>
  <c r="K16" i="1"/>
  <c r="Q18" i="1"/>
  <c r="O23" i="1"/>
  <c r="T18" i="1"/>
  <c r="Q16" i="1"/>
  <c r="AC23" i="1"/>
  <c r="G16" i="1"/>
  <c r="AF15" i="1"/>
  <c r="V18" i="1"/>
  <c r="K23" i="1"/>
  <c r="D16" i="1"/>
  <c r="K18" i="1"/>
  <c r="G23" i="1"/>
  <c r="D23" i="1" s="1"/>
  <c r="Q23" i="1"/>
  <c r="AG15" i="1"/>
  <c r="J18" i="1"/>
  <c r="U18" i="1"/>
  <c r="G18" i="1"/>
  <c r="S18" i="1"/>
  <c r="W23" i="1"/>
  <c r="I23" i="1"/>
  <c r="M24" i="1"/>
  <c r="AC16" i="1"/>
  <c r="Y16" i="1"/>
  <c r="F18" i="1"/>
  <c r="S24" i="1"/>
  <c r="U24" i="1"/>
  <c r="S23" i="1"/>
  <c r="AA24" i="1"/>
  <c r="W18" i="1"/>
  <c r="AC24" i="1"/>
  <c r="AF24" i="1" s="1"/>
  <c r="Y24" i="1"/>
  <c r="AA18" i="1"/>
  <c r="O24" i="1"/>
  <c r="AA23" i="1"/>
  <c r="S16" i="1"/>
  <c r="K24" i="1"/>
  <c r="AD18" i="1"/>
  <c r="Z18" i="1"/>
  <c r="U23" i="1"/>
  <c r="O16" i="1"/>
  <c r="X18" i="1"/>
  <c r="R18" i="1"/>
  <c r="H18" i="1"/>
  <c r="G24" i="1"/>
  <c r="Y18" i="1"/>
  <c r="I18" i="1"/>
  <c r="I24" i="1"/>
  <c r="W24" i="1"/>
  <c r="W16" i="1"/>
  <c r="O18" i="1"/>
  <c r="P18" i="1"/>
  <c r="I16" i="1"/>
  <c r="Y25" i="1" l="1"/>
  <c r="Y30" i="1" s="1"/>
  <c r="K25" i="1"/>
  <c r="K30" i="1" s="1"/>
  <c r="Q25" i="1"/>
  <c r="Q30" i="1" s="1"/>
  <c r="O25" i="1"/>
  <c r="O30" i="1" s="1"/>
  <c r="I25" i="1"/>
  <c r="I30" i="1" s="1"/>
  <c r="AC25" i="1"/>
  <c r="AC30" i="1" s="1"/>
  <c r="D24" i="1"/>
  <c r="D25" i="1" s="1"/>
  <c r="D30" i="1" s="1"/>
  <c r="AF16" i="1"/>
  <c r="U25" i="1"/>
  <c r="U30" i="1" s="1"/>
  <c r="M25" i="1"/>
  <c r="M30" i="1" s="1"/>
  <c r="AA25" i="1"/>
  <c r="AA30" i="1" s="1"/>
  <c r="G25" i="1"/>
  <c r="G30" i="1" s="1"/>
  <c r="S25" i="1"/>
  <c r="S30" i="1" s="1"/>
  <c r="AF23" i="1"/>
  <c r="W25" i="1"/>
  <c r="W30" i="1" s="1"/>
  <c r="AF18" i="1"/>
  <c r="AG18" i="1"/>
  <c r="AF25" i="1" l="1"/>
  <c r="AF30" i="1" s="1"/>
</calcChain>
</file>

<file path=xl/sharedStrings.xml><?xml version="1.0" encoding="utf-8"?>
<sst xmlns="http://schemas.openxmlformats.org/spreadsheetml/2006/main" count="88" uniqueCount="47">
  <si>
    <t>TOTAL</t>
  </si>
  <si>
    <t>Average</t>
  </si>
  <si>
    <t>Joiners</t>
  </si>
  <si>
    <t>Leavers</t>
  </si>
  <si>
    <t>ATTRITION %</t>
  </si>
  <si>
    <t>Starting Membership</t>
  </si>
  <si>
    <t>Ending Membership</t>
  </si>
  <si>
    <t>M</t>
  </si>
  <si>
    <t>F</t>
  </si>
  <si>
    <r>
      <t xml:space="preserve">PLAYING GENDER SPLIT </t>
    </r>
    <r>
      <rPr>
        <b/>
        <sz val="12"/>
        <color indexed="10"/>
        <rFont val="Arial"/>
        <family val="2"/>
      </rPr>
      <t xml:space="preserve"> </t>
    </r>
  </si>
  <si>
    <t>Intermediate 21 to 30</t>
  </si>
  <si>
    <t>Baseline Dec '20</t>
  </si>
  <si>
    <t>Baseline                 Jan to Dec '20</t>
  </si>
  <si>
    <t>Adult Full</t>
  </si>
  <si>
    <t>Daytime Member</t>
  </si>
  <si>
    <t>Country Member</t>
  </si>
  <si>
    <t>Membership Attrition/Churn Calculator</t>
  </si>
  <si>
    <t>Your Membership Numbers</t>
  </si>
  <si>
    <t>Playing Membership Attrition/Churn</t>
  </si>
  <si>
    <t xml:space="preserve">Annual Renewal Month </t>
  </si>
  <si>
    <t xml:space="preserve">                                                                                                                                                                       </t>
  </si>
  <si>
    <t>Social Members</t>
  </si>
  <si>
    <t xml:space="preserve">TOTAL </t>
  </si>
  <si>
    <t>Adult Full Couple</t>
  </si>
  <si>
    <t>Junior up to 20</t>
  </si>
  <si>
    <t>Homepage</t>
  </si>
  <si>
    <t>Getting started</t>
  </si>
  <si>
    <t>l</t>
  </si>
  <si>
    <t>Where would you like to go next</t>
  </si>
  <si>
    <t>This is an interactive tool to calculate the membership attrition/church rate at your club.</t>
  </si>
  <si>
    <t>What next?</t>
  </si>
  <si>
    <t>Further Support</t>
  </si>
  <si>
    <t>Review your membership attrition/churn rate and discuss with your committee</t>
  </si>
  <si>
    <t>Ways to retain more of your members</t>
  </si>
  <si>
    <t>The buttons below link to different parts of the tool.</t>
  </si>
  <si>
    <t>If you have any questions or need any support with this tool, please contact your LTA Participation Development Partner.</t>
  </si>
  <si>
    <t>This tool has been developed for venues to track their membership categories, composition and calculate monthly and annual attrition/churn rates.</t>
  </si>
  <si>
    <t>If you'd like support, please contact your local Participation Development Partner</t>
  </si>
  <si>
    <t xml:space="preserve">Analyse, as a committee, whether there are patterns in your attrition, are you losing certain categories of membership or have high attrition at certain parts of the year. </t>
  </si>
  <si>
    <t>Build a retention plan for your club. If you'd like support, please contact your local Participation Development Partner</t>
  </si>
  <si>
    <t xml:space="preserve">Use the LTA Club Profiling to understand what your membership want and look at the characteristics of the potential market too </t>
  </si>
  <si>
    <t>Consider looking at your member journeys and ensuring you are meeting the members expectations at each stage of the life as a member</t>
  </si>
  <si>
    <t xml:space="preserve">Consider running a membership survey to understand more about what you membership like and would like to from their club. </t>
  </si>
  <si>
    <t xml:space="preserve">Taking into account the information you have gathered in the above steps, what strategies can you put in place to improve your membership offering and improve membership retention. </t>
  </si>
  <si>
    <t xml:space="preserve">Visit the retention pages of the LTA website - https://www.lta.org.uk/workforce-venues/tennis-venue-support/membership-growth--retention/  </t>
  </si>
  <si>
    <t>Average 21</t>
  </si>
  <si>
    <t>YTD '21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</si>
</sst>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color rgb="FFC00000"/>
      <name val="Arial"/>
      <family val="2"/>
    </font>
    <font>
      <b/>
      <sz val="11"/>
      <color rgb="FFFF0000"/>
      <name val="Arial"/>
      <family val="2"/>
    </font>
    <font>
      <b/>
      <sz val="22"/>
      <color theme="0"/>
      <name val="Calibri"/>
      <family val="2"/>
      <scheme val="minor"/>
    </font>
    <font>
      <i/>
      <sz val="16"/>
      <color theme="0"/>
      <name val="Calibri"/>
      <family val="2"/>
      <scheme val="minor"/>
    </font>
    <font>
      <b/>
      <sz val="14"/>
      <name val="Arial"/>
      <family val="2"/>
    </font>
    <font>
      <sz val="13"/>
      <name val="Wingdings"/>
      <charset val="2"/>
    </font>
    <font>
      <sz val="13"/>
      <name val="Arial"/>
      <family val="2"/>
    </font>
    <font>
      <sz val="13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11" fillId="0" borderId="1" xfId="0" applyFont="1" applyBorder="1" applyAlignment="1" applyProtection="1">
      <alignment horizontal="center"/>
    </xf>
    <xf numFmtId="0" fontId="12" fillId="0" borderId="1" xfId="0" applyFont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1" fontId="3" fillId="2" borderId="1" xfId="0" applyNumberFormat="1" applyFont="1" applyFill="1" applyBorder="1" applyAlignment="1" applyProtection="1">
      <alignment horizontal="center"/>
    </xf>
    <xf numFmtId="9" fontId="13" fillId="0" borderId="2" xfId="0" quotePrefix="1" applyNumberFormat="1" applyFont="1" applyBorder="1" applyAlignment="1" applyProtection="1">
      <alignment horizontal="center"/>
    </xf>
    <xf numFmtId="9" fontId="14" fillId="0" borderId="2" xfId="0" quotePrefix="1" applyNumberFormat="1" applyFont="1" applyBorder="1" applyAlignment="1" applyProtection="1">
      <alignment horizontal="center"/>
    </xf>
    <xf numFmtId="9" fontId="14" fillId="0" borderId="3" xfId="0" applyNumberFormat="1" applyFont="1" applyFill="1" applyBorder="1" applyAlignment="1" applyProtection="1">
      <alignment horizontal="center"/>
    </xf>
    <xf numFmtId="1" fontId="14" fillId="0" borderId="1" xfId="0" applyNumberFormat="1" applyFont="1" applyBorder="1" applyAlignment="1" applyProtection="1">
      <alignment horizontal="center"/>
    </xf>
    <xf numFmtId="1" fontId="3" fillId="0" borderId="1" xfId="0" applyNumberFormat="1" applyFont="1" applyBorder="1" applyAlignment="1" applyProtection="1">
      <alignment horizontal="center"/>
    </xf>
    <xf numFmtId="1" fontId="15" fillId="0" borderId="1" xfId="0" applyNumberFormat="1" applyFont="1" applyBorder="1" applyAlignment="1" applyProtection="1">
      <alignment horizontal="center"/>
    </xf>
    <xf numFmtId="1" fontId="6" fillId="0" borderId="0" xfId="0" applyNumberFormat="1" applyFont="1" applyBorder="1" applyAlignment="1" applyProtection="1">
      <alignment horizontal="center"/>
    </xf>
    <xf numFmtId="1" fontId="3" fillId="0" borderId="0" xfId="0" applyNumberFormat="1" applyFont="1" applyBorder="1" applyAlignment="1" applyProtection="1">
      <alignment horizontal="center"/>
    </xf>
    <xf numFmtId="0" fontId="0" fillId="0" borderId="0" xfId="0" applyProtection="1"/>
    <xf numFmtId="0" fontId="5" fillId="0" borderId="0" xfId="0" applyFont="1" applyAlignment="1" applyProtection="1">
      <alignment horizontal="left"/>
    </xf>
    <xf numFmtId="0" fontId="6" fillId="0" borderId="0" xfId="0" applyFont="1" applyBorder="1" applyProtection="1"/>
    <xf numFmtId="0" fontId="0" fillId="0" borderId="4" xfId="0" applyBorder="1" applyProtection="1"/>
    <xf numFmtId="0" fontId="3" fillId="0" borderId="0" xfId="0" applyFont="1" applyBorder="1" applyProtection="1"/>
    <xf numFmtId="0" fontId="0" fillId="0" borderId="0" xfId="0" applyBorder="1" applyProtection="1"/>
    <xf numFmtId="0" fontId="0" fillId="0" borderId="5" xfId="0" applyBorder="1" applyProtection="1"/>
    <xf numFmtId="0" fontId="4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0" fontId="9" fillId="0" borderId="7" xfId="0" applyFont="1" applyBorder="1" applyAlignment="1" applyProtection="1">
      <alignment vertical="center"/>
    </xf>
    <xf numFmtId="0" fontId="16" fillId="3" borderId="8" xfId="0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2" fillId="0" borderId="10" xfId="0" applyFont="1" applyBorder="1" applyProtection="1"/>
    <xf numFmtId="0" fontId="2" fillId="0" borderId="0" xfId="0" applyFont="1" applyBorder="1" applyProtection="1"/>
    <xf numFmtId="0" fontId="12" fillId="3" borderId="1" xfId="0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center"/>
    </xf>
    <xf numFmtId="0" fontId="12" fillId="0" borderId="1" xfId="0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0" xfId="0" applyFont="1" applyProtection="1"/>
    <xf numFmtId="0" fontId="6" fillId="0" borderId="1" xfId="0" applyFont="1" applyBorder="1" applyProtection="1"/>
    <xf numFmtId="0" fontId="6" fillId="3" borderId="1" xfId="0" applyFont="1" applyFill="1" applyBorder="1" applyAlignment="1" applyProtection="1">
      <alignment horizontal="center"/>
    </xf>
    <xf numFmtId="0" fontId="0" fillId="0" borderId="10" xfId="0" applyBorder="1" applyProtection="1"/>
    <xf numFmtId="1" fontId="6" fillId="3" borderId="1" xfId="0" applyNumberFormat="1" applyFont="1" applyFill="1" applyBorder="1" applyAlignment="1" applyProtection="1">
      <alignment horizontal="center"/>
    </xf>
    <xf numFmtId="1" fontId="6" fillId="0" borderId="0" xfId="0" applyNumberFormat="1" applyFont="1" applyBorder="1" applyProtection="1"/>
    <xf numFmtId="0" fontId="3" fillId="0" borderId="1" xfId="0" applyFont="1" applyBorder="1" applyProtection="1"/>
    <xf numFmtId="1" fontId="3" fillId="3" borderId="1" xfId="0" applyNumberFormat="1" applyFont="1" applyFill="1" applyBorder="1" applyAlignment="1" applyProtection="1">
      <alignment horizontal="center"/>
    </xf>
    <xf numFmtId="0" fontId="3" fillId="0" borderId="11" xfId="0" applyFont="1" applyBorder="1" applyProtection="1"/>
    <xf numFmtId="1" fontId="3" fillId="3" borderId="2" xfId="0" applyNumberFormat="1" applyFont="1" applyFill="1" applyBorder="1" applyAlignment="1" applyProtection="1">
      <alignment horizontal="center"/>
    </xf>
    <xf numFmtId="0" fontId="7" fillId="0" borderId="0" xfId="0" applyFont="1" applyBorder="1" applyProtection="1"/>
    <xf numFmtId="0" fontId="7" fillId="0" borderId="0" xfId="0" applyFont="1" applyBorder="1" applyAlignment="1" applyProtection="1">
      <alignment horizontal="center"/>
    </xf>
    <xf numFmtId="1" fontId="3" fillId="0" borderId="0" xfId="0" applyNumberFormat="1" applyFont="1" applyBorder="1" applyProtection="1"/>
    <xf numFmtId="0" fontId="0" fillId="0" borderId="12" xfId="0" applyBorder="1" applyProtection="1"/>
    <xf numFmtId="0" fontId="7" fillId="0" borderId="13" xfId="0" applyFont="1" applyBorder="1" applyProtection="1"/>
    <xf numFmtId="0" fontId="7" fillId="0" borderId="13" xfId="0" applyFont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"/>
    </xf>
    <xf numFmtId="1" fontId="3" fillId="0" borderId="13" xfId="0" applyNumberFormat="1" applyFont="1" applyBorder="1" applyAlignment="1" applyProtection="1">
      <alignment horizontal="center"/>
    </xf>
    <xf numFmtId="1" fontId="3" fillId="0" borderId="13" xfId="0" applyNumberFormat="1" applyFont="1" applyBorder="1" applyProtection="1"/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horizontal="center" vertical="center"/>
    </xf>
    <xf numFmtId="0" fontId="16" fillId="3" borderId="14" xfId="0" applyFont="1" applyFill="1" applyBorder="1" applyAlignment="1" applyProtection="1">
      <alignment horizontal="center" vertical="center"/>
    </xf>
    <xf numFmtId="1" fontId="15" fillId="0" borderId="0" xfId="0" applyNumberFormat="1" applyFont="1" applyFill="1" applyBorder="1" applyAlignment="1" applyProtection="1">
      <alignment horizontal="center"/>
    </xf>
    <xf numFmtId="1" fontId="15" fillId="0" borderId="0" xfId="0" applyNumberFormat="1" applyFont="1" applyFill="1" applyBorder="1" applyProtection="1"/>
    <xf numFmtId="1" fontId="14" fillId="0" borderId="0" xfId="0" applyNumberFormat="1" applyFont="1" applyBorder="1" applyAlignment="1" applyProtection="1">
      <alignment horizontal="center"/>
    </xf>
    <xf numFmtId="1" fontId="6" fillId="0" borderId="15" xfId="0" applyNumberFormat="1" applyFont="1" applyBorder="1" applyProtection="1"/>
    <xf numFmtId="9" fontId="6" fillId="0" borderId="0" xfId="1" applyFont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10" fillId="0" borderId="0" xfId="0" applyFont="1" applyBorder="1" applyProtection="1"/>
    <xf numFmtId="49" fontId="3" fillId="0" borderId="0" xfId="0" applyNumberFormat="1" applyFont="1" applyBorder="1" applyAlignment="1" applyProtection="1">
      <alignment horizontal="center"/>
    </xf>
    <xf numFmtId="49" fontId="10" fillId="0" borderId="0" xfId="0" applyNumberFormat="1" applyFont="1" applyBorder="1" applyAlignment="1" applyProtection="1">
      <alignment horizontal="left"/>
    </xf>
    <xf numFmtId="49" fontId="10" fillId="0" borderId="0" xfId="0" applyNumberFormat="1" applyFont="1" applyBorder="1" applyAlignment="1" applyProtection="1">
      <alignment horizontal="center"/>
    </xf>
    <xf numFmtId="49" fontId="6" fillId="0" borderId="0" xfId="0" applyNumberFormat="1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8" fillId="0" borderId="0" xfId="0" applyFont="1" applyProtection="1"/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9" fontId="3" fillId="0" borderId="0" xfId="0" applyNumberFormat="1" applyFont="1" applyBorder="1" applyProtection="1"/>
    <xf numFmtId="1" fontId="3" fillId="3" borderId="15" xfId="0" applyNumberFormat="1" applyFont="1" applyFill="1" applyBorder="1" applyAlignment="1" applyProtection="1">
      <alignment horizontal="center"/>
    </xf>
    <xf numFmtId="9" fontId="13" fillId="0" borderId="11" xfId="0" quotePrefix="1" applyNumberFormat="1" applyFont="1" applyBorder="1" applyAlignment="1" applyProtection="1">
      <alignment horizontal="center"/>
    </xf>
    <xf numFmtId="9" fontId="13" fillId="4" borderId="11" xfId="0" applyNumberFormat="1" applyFont="1" applyFill="1" applyBorder="1" applyAlignment="1" applyProtection="1">
      <alignment horizontal="center"/>
    </xf>
    <xf numFmtId="9" fontId="13" fillId="3" borderId="11" xfId="0" quotePrefix="1" applyNumberFormat="1" applyFont="1" applyFill="1" applyBorder="1" applyAlignment="1" applyProtection="1">
      <alignment horizontal="center"/>
    </xf>
    <xf numFmtId="1" fontId="3" fillId="0" borderId="2" xfId="0" applyNumberFormat="1" applyFont="1" applyFill="1" applyBorder="1" applyAlignment="1" applyProtection="1">
      <alignment horizontal="center"/>
    </xf>
    <xf numFmtId="9" fontId="14" fillId="0" borderId="11" xfId="0" quotePrefix="1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5" borderId="0" xfId="0" applyFill="1" applyBorder="1"/>
    <xf numFmtId="0" fontId="0" fillId="5" borderId="0" xfId="0" applyFill="1"/>
    <xf numFmtId="0" fontId="20" fillId="0" borderId="0" xfId="0" applyFont="1" applyFill="1" applyBorder="1" applyAlignment="1">
      <alignment horizontal="left" vertical="center"/>
    </xf>
    <xf numFmtId="0" fontId="0" fillId="0" borderId="0" xfId="0" applyBorder="1"/>
    <xf numFmtId="0" fontId="21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 applyAlignment="1"/>
    <xf numFmtId="0" fontId="23" fillId="0" borderId="0" xfId="0" applyFont="1"/>
    <xf numFmtId="1" fontId="15" fillId="0" borderId="1" xfId="0" applyNumberFormat="1" applyFont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22" fillId="0" borderId="0" xfId="0" applyFont="1"/>
    <xf numFmtId="0" fontId="19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1" fontId="14" fillId="0" borderId="2" xfId="1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/>
    </xf>
    <xf numFmtId="1" fontId="3" fillId="2" borderId="2" xfId="0" applyNumberFormat="1" applyFont="1" applyFill="1" applyBorder="1" applyAlignment="1" applyProtection="1">
      <alignment horizontal="center"/>
    </xf>
    <xf numFmtId="0" fontId="17" fillId="0" borderId="8" xfId="0" applyFont="1" applyBorder="1" applyAlignment="1" applyProtection="1">
      <alignment horizontal="center" vertical="center"/>
    </xf>
    <xf numFmtId="1" fontId="15" fillId="0" borderId="1" xfId="0" applyNumberFormat="1" applyFont="1" applyFill="1" applyBorder="1" applyAlignment="1" applyProtection="1">
      <alignment horizontal="center"/>
    </xf>
    <xf numFmtId="1" fontId="14" fillId="0" borderId="2" xfId="0" applyNumberFormat="1" applyFont="1" applyBorder="1" applyAlignment="1" applyProtection="1">
      <alignment horizontal="center"/>
    </xf>
    <xf numFmtId="1" fontId="14" fillId="0" borderId="11" xfId="0" applyNumberFormat="1" applyFont="1" applyBorder="1" applyAlignment="1" applyProtection="1">
      <alignment horizontal="center"/>
    </xf>
    <xf numFmtId="1" fontId="15" fillId="0" borderId="1" xfId="0" applyNumberFormat="1" applyFont="1" applyBorder="1" applyAlignment="1" applyProtection="1">
      <alignment horizontal="center"/>
    </xf>
    <xf numFmtId="0" fontId="17" fillId="0" borderId="8" xfId="0" applyFont="1" applyFill="1" applyBorder="1" applyAlignment="1" applyProtection="1">
      <alignment horizontal="center" vertical="center"/>
    </xf>
    <xf numFmtId="1" fontId="6" fillId="0" borderId="1" xfId="0" applyNumberFormat="1" applyFont="1" applyBorder="1" applyAlignment="1" applyProtection="1">
      <alignment horizontal="center"/>
    </xf>
    <xf numFmtId="1" fontId="3" fillId="2" borderId="3" xfId="0" applyNumberFormat="1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17" fillId="0" borderId="19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/>
    </xf>
    <xf numFmtId="1" fontId="14" fillId="0" borderId="20" xfId="0" applyNumberFormat="1" applyFont="1" applyBorder="1" applyAlignment="1" applyProtection="1">
      <alignment horizontal="center"/>
    </xf>
    <xf numFmtId="1" fontId="14" fillId="0" borderId="21" xfId="0" applyNumberFormat="1" applyFont="1" applyBorder="1" applyAlignment="1" applyProtection="1">
      <alignment horizontal="center"/>
    </xf>
    <xf numFmtId="0" fontId="16" fillId="0" borderId="8" xfId="0" applyFont="1" applyFill="1" applyBorder="1" applyAlignment="1" applyProtection="1">
      <alignment horizontal="center" vertical="center"/>
    </xf>
    <xf numFmtId="17" fontId="17" fillId="0" borderId="8" xfId="0" applyNumberFormat="1" applyFont="1" applyFill="1" applyBorder="1" applyAlignment="1" applyProtection="1">
      <alignment horizontal="center" vertical="center"/>
    </xf>
    <xf numFmtId="17" fontId="17" fillId="0" borderId="18" xfId="0" applyNumberFormat="1" applyFont="1" applyFill="1" applyBorder="1" applyAlignment="1" applyProtection="1">
      <alignment horizontal="center" vertical="center"/>
    </xf>
    <xf numFmtId="1" fontId="14" fillId="0" borderId="22" xfId="1" applyNumberFormat="1" applyFont="1" applyBorder="1" applyAlignment="1" applyProtection="1">
      <alignment horizontal="center"/>
    </xf>
    <xf numFmtId="1" fontId="14" fillId="0" borderId="23" xfId="1" applyNumberFormat="1" applyFont="1" applyBorder="1" applyAlignment="1" applyProtection="1">
      <alignment horizontal="center"/>
    </xf>
    <xf numFmtId="0" fontId="16" fillId="0" borderId="18" xfId="0" applyFont="1" applyFill="1" applyBorder="1" applyAlignment="1" applyProtection="1">
      <alignment horizontal="left" vertical="center" wrapText="1"/>
    </xf>
    <xf numFmtId="0" fontId="16" fillId="0" borderId="19" xfId="0" applyFont="1" applyFill="1" applyBorder="1" applyAlignment="1" applyProtection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_rels/data1.xml.rels><?xml version="1.0" encoding="UTF-8" standalone="yes"?>
<Relationships xmlns="http://schemas.openxmlformats.org/package/2006/relationships"><Relationship Id="rId1" Type="http://schemas.openxmlformats.org/officeDocument/2006/relationships/hyperlink" Target="#'Club Data Sheet'!A1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F7589CB-24EC-44CB-8386-F0DB3534426D}" type="doc">
      <dgm:prSet loTypeId="urn:microsoft.com/office/officeart/2005/8/layout/vList6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GB"/>
        </a:p>
      </dgm:t>
    </dgm:pt>
    <dgm:pt modelId="{805DAADA-B3FC-4F3B-BFAB-8F293E38E69F}">
      <dgm:prSet phldrT="[Text]"/>
      <dgm:spPr/>
      <dgm:t>
        <a:bodyPr/>
        <a:lstStyle/>
        <a:p>
          <a:r>
            <a:rPr lang="en-GB"/>
            <a:t>Club Data Sheet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8B18FF4D-88E2-4808-9425-F6167232460E}" type="parTrans" cxnId="{86AF07EF-904D-4D6F-B1B6-C9D7D1572FB0}">
      <dgm:prSet/>
      <dgm:spPr/>
      <dgm:t>
        <a:bodyPr/>
        <a:lstStyle/>
        <a:p>
          <a:endParaRPr lang="en-GB"/>
        </a:p>
      </dgm:t>
    </dgm:pt>
    <dgm:pt modelId="{331DF8EF-12EE-47F0-BB14-CDA672B65E5F}" type="sibTrans" cxnId="{86AF07EF-904D-4D6F-B1B6-C9D7D1572FB0}">
      <dgm:prSet/>
      <dgm:spPr/>
      <dgm:t>
        <a:bodyPr/>
        <a:lstStyle/>
        <a:p>
          <a:endParaRPr lang="en-GB"/>
        </a:p>
      </dgm:t>
    </dgm:pt>
    <dgm:pt modelId="{6851CC06-40DB-416D-BE36-ADD267D79AD7}">
      <dgm:prSet phldrT="[Text]" custT="1"/>
      <dgm:spPr/>
      <dgm:t>
        <a:bodyPr anchor="ctr"/>
        <a:lstStyle/>
        <a:p>
          <a:r>
            <a:rPr lang="en-GB" sz="1400"/>
            <a:t>This tab will enable you to input the information about your venue, along with the membership numbers to calculate your monthly and average annual attrition rate. </a:t>
          </a:r>
        </a:p>
      </dgm:t>
    </dgm:pt>
    <dgm:pt modelId="{140F4CA2-A1FB-40C1-8EB9-D848904DE87E}" type="parTrans" cxnId="{EB92E4CE-81F6-4A3C-B250-17ED5DE57371}">
      <dgm:prSet/>
      <dgm:spPr/>
      <dgm:t>
        <a:bodyPr/>
        <a:lstStyle/>
        <a:p>
          <a:endParaRPr lang="en-GB"/>
        </a:p>
      </dgm:t>
    </dgm:pt>
    <dgm:pt modelId="{6AF92B18-AF1E-4B87-B169-FD837209685E}" type="sibTrans" cxnId="{EB92E4CE-81F6-4A3C-B250-17ED5DE57371}">
      <dgm:prSet/>
      <dgm:spPr/>
      <dgm:t>
        <a:bodyPr/>
        <a:lstStyle/>
        <a:p>
          <a:endParaRPr lang="en-GB"/>
        </a:p>
      </dgm:t>
    </dgm:pt>
    <dgm:pt modelId="{C8F58312-069D-4FB1-8D15-7E5E3B5E9D94}">
      <dgm:prSet phldrT="[Text]"/>
      <dgm:spPr/>
      <dgm:t>
        <a:bodyPr/>
        <a:lstStyle/>
        <a:p>
          <a:r>
            <a:rPr lang="en-GB"/>
            <a:t>Further Support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CCAF3307-A0E6-495B-8E19-72A2F044FF2D}" type="parTrans" cxnId="{981891FB-5415-4672-B7ED-E21B0AF2084F}">
      <dgm:prSet/>
      <dgm:spPr/>
      <dgm:t>
        <a:bodyPr/>
        <a:lstStyle/>
        <a:p>
          <a:endParaRPr lang="en-GB"/>
        </a:p>
      </dgm:t>
    </dgm:pt>
    <dgm:pt modelId="{6D63681E-05CD-4540-829F-DEDD3D64A9B6}" type="sibTrans" cxnId="{981891FB-5415-4672-B7ED-E21B0AF2084F}">
      <dgm:prSet/>
      <dgm:spPr/>
      <dgm:t>
        <a:bodyPr/>
        <a:lstStyle/>
        <a:p>
          <a:endParaRPr lang="en-GB"/>
        </a:p>
      </dgm:t>
    </dgm:pt>
    <dgm:pt modelId="{ADC09228-0C70-4CFB-9DCB-731CC51E796A}">
      <dgm:prSet phldrT="[Text]" custT="1"/>
      <dgm:spPr/>
      <dgm:t>
        <a:bodyPr anchor="ctr"/>
        <a:lstStyle/>
        <a:p>
          <a:r>
            <a:rPr lang="en-GB" sz="1400"/>
            <a:t>Once you have used the tool to calculate your attrition we have provided further guidance to help you build and effective retention plan for your venue. </a:t>
          </a:r>
        </a:p>
      </dgm:t>
    </dgm:pt>
    <dgm:pt modelId="{8BB62A7F-2D6C-41A5-83D4-0484C2012E6B}" type="parTrans" cxnId="{07321387-B86F-4D1F-A07C-FFF6F9DFFF3D}">
      <dgm:prSet/>
      <dgm:spPr/>
      <dgm:t>
        <a:bodyPr/>
        <a:lstStyle/>
        <a:p>
          <a:endParaRPr lang="en-GB"/>
        </a:p>
      </dgm:t>
    </dgm:pt>
    <dgm:pt modelId="{121E67D6-0E57-4D7B-B943-36D378B5F879}" type="sibTrans" cxnId="{07321387-B86F-4D1F-A07C-FFF6F9DFFF3D}">
      <dgm:prSet/>
      <dgm:spPr/>
      <dgm:t>
        <a:bodyPr/>
        <a:lstStyle/>
        <a:p>
          <a:endParaRPr lang="en-GB"/>
        </a:p>
      </dgm:t>
    </dgm:pt>
    <dgm:pt modelId="{B882B714-0F3C-4484-ABA0-8C3D06E0B8FA}">
      <dgm:prSet phldrT="[Text]" custT="1"/>
      <dgm:spPr/>
      <dgm:t>
        <a:bodyPr anchor="ctr"/>
        <a:lstStyle/>
        <a:p>
          <a:r>
            <a:rPr lang="en-GB" sz="1400"/>
            <a:t>This will help you track attrition, identifying peaks and troughs across the year and establish retention strategies for you membership. </a:t>
          </a:r>
        </a:p>
      </dgm:t>
    </dgm:pt>
    <dgm:pt modelId="{353B7230-1646-40DA-B98C-306F665EC540}" type="parTrans" cxnId="{DD56631E-0DD8-45B3-83C7-5968A758029A}">
      <dgm:prSet/>
      <dgm:spPr/>
      <dgm:t>
        <a:bodyPr/>
        <a:lstStyle/>
        <a:p>
          <a:endParaRPr lang="en-GB"/>
        </a:p>
      </dgm:t>
    </dgm:pt>
    <dgm:pt modelId="{69206E73-D452-43E4-9C4E-1484F883262D}" type="sibTrans" cxnId="{DD56631E-0DD8-45B3-83C7-5968A758029A}">
      <dgm:prSet/>
      <dgm:spPr/>
      <dgm:t>
        <a:bodyPr/>
        <a:lstStyle/>
        <a:p>
          <a:endParaRPr lang="en-GB"/>
        </a:p>
      </dgm:t>
    </dgm:pt>
    <dgm:pt modelId="{361E46B2-86A3-40D9-BD95-47B0B541EAAF}" type="pres">
      <dgm:prSet presAssocID="{BF7589CB-24EC-44CB-8386-F0DB3534426D}" presName="Name0" presStyleCnt="0">
        <dgm:presLayoutVars>
          <dgm:dir/>
          <dgm:animLvl val="lvl"/>
          <dgm:resizeHandles/>
        </dgm:presLayoutVars>
      </dgm:prSet>
      <dgm:spPr/>
      <dgm:t>
        <a:bodyPr/>
        <a:lstStyle/>
        <a:p>
          <a:endParaRPr lang="en-GB"/>
        </a:p>
      </dgm:t>
    </dgm:pt>
    <dgm:pt modelId="{52EE8D3D-7233-455A-97FF-159092866DA7}" type="pres">
      <dgm:prSet presAssocID="{805DAADA-B3FC-4F3B-BFAB-8F293E38E69F}" presName="linNode" presStyleCnt="0"/>
      <dgm:spPr/>
    </dgm:pt>
    <dgm:pt modelId="{A040E090-6ED6-443F-86C2-B4711EB4603A}" type="pres">
      <dgm:prSet presAssocID="{805DAADA-B3FC-4F3B-BFAB-8F293E38E69F}" presName="parentShp" presStyleLbl="node1" presStyleIdx="0" presStyleCnt="2" custScaleX="52542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264E8E69-39E1-4B58-8AB1-A7E9CE13418E}" type="pres">
      <dgm:prSet presAssocID="{805DAADA-B3FC-4F3B-BFAB-8F293E38E69F}" presName="childShp" presStyleLbl="bgAccFollowNode1" presStyleIdx="0" presStyleCnt="2" custScaleX="123982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21A6C79C-6838-4C1F-BF99-497F3A718338}" type="pres">
      <dgm:prSet presAssocID="{331DF8EF-12EE-47F0-BB14-CDA672B65E5F}" presName="spacing" presStyleCnt="0"/>
      <dgm:spPr/>
    </dgm:pt>
    <dgm:pt modelId="{FCDDE689-D3E2-4B7F-B774-9FD2CDA35BD5}" type="pres">
      <dgm:prSet presAssocID="{C8F58312-069D-4FB1-8D15-7E5E3B5E9D94}" presName="linNode" presStyleCnt="0"/>
      <dgm:spPr/>
    </dgm:pt>
    <dgm:pt modelId="{FF628E4B-935A-4DE2-9818-D3670E7EF7D8}" type="pres">
      <dgm:prSet presAssocID="{C8F58312-069D-4FB1-8D15-7E5E3B5E9D94}" presName="parentShp" presStyleLbl="node1" presStyleIdx="1" presStyleCnt="2" custScaleX="52542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68798FBA-75C8-4663-8546-5980FB6541F0}" type="pres">
      <dgm:prSet presAssocID="{C8F58312-069D-4FB1-8D15-7E5E3B5E9D94}" presName="childShp" presStyleLbl="bgAccFollowNode1" presStyleIdx="1" presStyleCnt="2" custScaleX="123982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</dgm:ptLst>
  <dgm:cxnLst>
    <dgm:cxn modelId="{981891FB-5415-4672-B7ED-E21B0AF2084F}" srcId="{BF7589CB-24EC-44CB-8386-F0DB3534426D}" destId="{C8F58312-069D-4FB1-8D15-7E5E3B5E9D94}" srcOrd="1" destOrd="0" parTransId="{CCAF3307-A0E6-495B-8E19-72A2F044FF2D}" sibTransId="{6D63681E-05CD-4540-829F-DEDD3D64A9B6}"/>
    <dgm:cxn modelId="{EB92E4CE-81F6-4A3C-B250-17ED5DE57371}" srcId="{805DAADA-B3FC-4F3B-BFAB-8F293E38E69F}" destId="{6851CC06-40DB-416D-BE36-ADD267D79AD7}" srcOrd="0" destOrd="0" parTransId="{140F4CA2-A1FB-40C1-8EB9-D848904DE87E}" sibTransId="{6AF92B18-AF1E-4B87-B169-FD837209685E}"/>
    <dgm:cxn modelId="{9BEE7058-4EEF-49E7-A947-CA2027A5684A}" type="presOf" srcId="{ADC09228-0C70-4CFB-9DCB-731CC51E796A}" destId="{68798FBA-75C8-4663-8546-5980FB6541F0}" srcOrd="0" destOrd="0" presId="urn:microsoft.com/office/officeart/2005/8/layout/vList6"/>
    <dgm:cxn modelId="{13B84373-143B-4C74-B8FC-CE499E71B24B}" type="presOf" srcId="{6851CC06-40DB-416D-BE36-ADD267D79AD7}" destId="{264E8E69-39E1-4B58-8AB1-A7E9CE13418E}" srcOrd="0" destOrd="0" presId="urn:microsoft.com/office/officeart/2005/8/layout/vList6"/>
    <dgm:cxn modelId="{F6214890-58A8-4398-9033-45745ACD4EA6}" type="presOf" srcId="{B882B714-0F3C-4484-ABA0-8C3D06E0B8FA}" destId="{264E8E69-39E1-4B58-8AB1-A7E9CE13418E}" srcOrd="0" destOrd="1" presId="urn:microsoft.com/office/officeart/2005/8/layout/vList6"/>
    <dgm:cxn modelId="{AF884CCD-79CB-4567-8500-942394F6D13E}" type="presOf" srcId="{BF7589CB-24EC-44CB-8386-F0DB3534426D}" destId="{361E46B2-86A3-40D9-BD95-47B0B541EAAF}" srcOrd="0" destOrd="0" presId="urn:microsoft.com/office/officeart/2005/8/layout/vList6"/>
    <dgm:cxn modelId="{86AF07EF-904D-4D6F-B1B6-C9D7D1572FB0}" srcId="{BF7589CB-24EC-44CB-8386-F0DB3534426D}" destId="{805DAADA-B3FC-4F3B-BFAB-8F293E38E69F}" srcOrd="0" destOrd="0" parTransId="{8B18FF4D-88E2-4808-9425-F6167232460E}" sibTransId="{331DF8EF-12EE-47F0-BB14-CDA672B65E5F}"/>
    <dgm:cxn modelId="{07321387-B86F-4D1F-A07C-FFF6F9DFFF3D}" srcId="{C8F58312-069D-4FB1-8D15-7E5E3B5E9D94}" destId="{ADC09228-0C70-4CFB-9DCB-731CC51E796A}" srcOrd="0" destOrd="0" parTransId="{8BB62A7F-2D6C-41A5-83D4-0484C2012E6B}" sibTransId="{121E67D6-0E57-4D7B-B943-36D378B5F879}"/>
    <dgm:cxn modelId="{395C5574-AD44-4187-9EFA-2B32C1A6D7B5}" type="presOf" srcId="{805DAADA-B3FC-4F3B-BFAB-8F293E38E69F}" destId="{A040E090-6ED6-443F-86C2-B4711EB4603A}" srcOrd="0" destOrd="0" presId="urn:microsoft.com/office/officeart/2005/8/layout/vList6"/>
    <dgm:cxn modelId="{F56B625C-5F22-4B4C-A9C8-2326566D749A}" type="presOf" srcId="{C8F58312-069D-4FB1-8D15-7E5E3B5E9D94}" destId="{FF628E4B-935A-4DE2-9818-D3670E7EF7D8}" srcOrd="0" destOrd="0" presId="urn:microsoft.com/office/officeart/2005/8/layout/vList6"/>
    <dgm:cxn modelId="{DD56631E-0DD8-45B3-83C7-5968A758029A}" srcId="{805DAADA-B3FC-4F3B-BFAB-8F293E38E69F}" destId="{B882B714-0F3C-4484-ABA0-8C3D06E0B8FA}" srcOrd="1" destOrd="0" parTransId="{353B7230-1646-40DA-B98C-306F665EC540}" sibTransId="{69206E73-D452-43E4-9C4E-1484F883262D}"/>
    <dgm:cxn modelId="{5AD9FF8B-EB5D-4CA0-9234-DE6394A9953F}" type="presParOf" srcId="{361E46B2-86A3-40D9-BD95-47B0B541EAAF}" destId="{52EE8D3D-7233-455A-97FF-159092866DA7}" srcOrd="0" destOrd="0" presId="urn:microsoft.com/office/officeart/2005/8/layout/vList6"/>
    <dgm:cxn modelId="{13D65040-D70A-4B34-85EC-DBEB70E69438}" type="presParOf" srcId="{52EE8D3D-7233-455A-97FF-159092866DA7}" destId="{A040E090-6ED6-443F-86C2-B4711EB4603A}" srcOrd="0" destOrd="0" presId="urn:microsoft.com/office/officeart/2005/8/layout/vList6"/>
    <dgm:cxn modelId="{E764878E-3D32-4B1A-BDF2-77B142146E78}" type="presParOf" srcId="{52EE8D3D-7233-455A-97FF-159092866DA7}" destId="{264E8E69-39E1-4B58-8AB1-A7E9CE13418E}" srcOrd="1" destOrd="0" presId="urn:microsoft.com/office/officeart/2005/8/layout/vList6"/>
    <dgm:cxn modelId="{BF09E437-7E66-4639-B14C-0622F642E49E}" type="presParOf" srcId="{361E46B2-86A3-40D9-BD95-47B0B541EAAF}" destId="{21A6C79C-6838-4C1F-BF99-497F3A718338}" srcOrd="1" destOrd="0" presId="urn:microsoft.com/office/officeart/2005/8/layout/vList6"/>
    <dgm:cxn modelId="{A075B7C7-43A4-443A-8323-0750E37905FF}" type="presParOf" srcId="{361E46B2-86A3-40D9-BD95-47B0B541EAAF}" destId="{FCDDE689-D3E2-4B7F-B774-9FD2CDA35BD5}" srcOrd="2" destOrd="0" presId="urn:microsoft.com/office/officeart/2005/8/layout/vList6"/>
    <dgm:cxn modelId="{A0A8CD5E-7167-4C19-864B-B75614D85EE8}" type="presParOf" srcId="{FCDDE689-D3E2-4B7F-B774-9FD2CDA35BD5}" destId="{FF628E4B-935A-4DE2-9818-D3670E7EF7D8}" srcOrd="0" destOrd="0" presId="urn:microsoft.com/office/officeart/2005/8/layout/vList6"/>
    <dgm:cxn modelId="{FB346ADD-E358-4372-9212-CE9B23AC4081}" type="presParOf" srcId="{FCDDE689-D3E2-4B7F-B774-9FD2CDA35BD5}" destId="{68798FBA-75C8-4663-8546-5980FB6541F0}" srcOrd="1" destOrd="0" presId="urn:microsoft.com/office/officeart/2005/8/layout/vList6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64E8E69-39E1-4B58-8AB1-A7E9CE13418E}">
      <dsp:nvSpPr>
        <dsp:cNvPr id="0" name=""/>
        <dsp:cNvSpPr/>
      </dsp:nvSpPr>
      <dsp:spPr>
        <a:xfrm>
          <a:off x="2763215" y="431"/>
          <a:ext cx="8816813" cy="1683094"/>
        </a:xfrm>
        <a:prstGeom prst="rightArrow">
          <a:avLst>
            <a:gd name="adj1" fmla="val 75000"/>
            <a:gd name="adj2" fmla="val 50000"/>
          </a:avLst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114300" lvl="1" indent="-114300" algn="l" defTabSz="6223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GB" sz="1400" kern="1200"/>
            <a:t>This tab will enable you to input the information about your venue, along with the membership numbers to calculate your monthly and average annual attrition rate. </a:t>
          </a:r>
        </a:p>
        <a:p>
          <a:pPr marL="114300" lvl="1" indent="-114300" algn="l" defTabSz="6223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GB" sz="1400" kern="1200"/>
            <a:t>This will help you track attrition, identifying peaks and troughs across the year and establish retention strategies for you membership. </a:t>
          </a:r>
        </a:p>
      </dsp:txBody>
      <dsp:txXfrm>
        <a:off x="2763215" y="210818"/>
        <a:ext cx="8185653" cy="1262320"/>
      </dsp:txXfrm>
    </dsp:sp>
    <dsp:sp modelId="{A040E090-6ED6-443F-86C2-B4711EB4603A}">
      <dsp:nvSpPr>
        <dsp:cNvPr id="0" name=""/>
        <dsp:cNvSpPr/>
      </dsp:nvSpPr>
      <dsp:spPr>
        <a:xfrm>
          <a:off x="272246" y="431"/>
          <a:ext cx="2490969" cy="1683094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2400" tIns="76200" rIns="152400" bIns="76200" numCol="1" spcCol="1270" anchor="ctr" anchorCtr="0">
          <a:noAutofit/>
        </a:bodyPr>
        <a:lstStyle/>
        <a:p>
          <a:pPr lvl="0" algn="ctr" defTabSz="1778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4000" kern="1200"/>
            <a:t>Club Data Sheet</a:t>
          </a:r>
        </a:p>
      </dsp:txBody>
      <dsp:txXfrm>
        <a:off x="354408" y="82593"/>
        <a:ext cx="2326645" cy="1518770"/>
      </dsp:txXfrm>
    </dsp:sp>
    <dsp:sp modelId="{68798FBA-75C8-4663-8546-5980FB6541F0}">
      <dsp:nvSpPr>
        <dsp:cNvPr id="0" name=""/>
        <dsp:cNvSpPr/>
      </dsp:nvSpPr>
      <dsp:spPr>
        <a:xfrm>
          <a:off x="2763215" y="1851835"/>
          <a:ext cx="8816813" cy="1683094"/>
        </a:xfrm>
        <a:prstGeom prst="rightArrow">
          <a:avLst>
            <a:gd name="adj1" fmla="val 75000"/>
            <a:gd name="adj2" fmla="val 50000"/>
          </a:avLst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114300" lvl="1" indent="-114300" algn="l" defTabSz="6223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GB" sz="1400" kern="1200"/>
            <a:t>Once you have used the tool to calculate your attrition we have provided further guidance to help you build and effective retention plan for your venue. </a:t>
          </a:r>
        </a:p>
      </dsp:txBody>
      <dsp:txXfrm>
        <a:off x="2763215" y="2062222"/>
        <a:ext cx="8185653" cy="1262320"/>
      </dsp:txXfrm>
    </dsp:sp>
    <dsp:sp modelId="{FF628E4B-935A-4DE2-9818-D3670E7EF7D8}">
      <dsp:nvSpPr>
        <dsp:cNvPr id="0" name=""/>
        <dsp:cNvSpPr/>
      </dsp:nvSpPr>
      <dsp:spPr>
        <a:xfrm>
          <a:off x="272246" y="1851835"/>
          <a:ext cx="2490969" cy="1683094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52400" tIns="76200" rIns="152400" bIns="76200" numCol="1" spcCol="1270" anchor="ctr" anchorCtr="0">
          <a:noAutofit/>
        </a:bodyPr>
        <a:lstStyle/>
        <a:p>
          <a:pPr lvl="0" algn="ctr" defTabSz="1778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4000" kern="1200"/>
            <a:t>Further Support</a:t>
          </a:r>
        </a:p>
      </dsp:txBody>
      <dsp:txXfrm>
        <a:off x="354408" y="1933997"/>
        <a:ext cx="2326645" cy="151877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List6">
  <dgm:title val=""/>
  <dgm:desc val=""/>
  <dgm:catLst>
    <dgm:cat type="process" pri="22000"/>
    <dgm:cat type="list" pri="17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14" srcId="1" destId="12" srcOrd="0" destOrd="0"/>
        <dgm:cxn modelId="23" srcId="2" destId="21" srcOrd="0" destOrd="0"/>
        <dgm:cxn modelId="24" srcId="2" destId="22" srcOrd="0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/>
    </dgm:varLst>
    <dgm:alg type="lin">
      <dgm:param type="linDir" val="fromT"/>
    </dgm:alg>
    <dgm:shape xmlns:r="http://schemas.openxmlformats.org/officeDocument/2006/relationships" r:blip="">
      <dgm:adjLst/>
    </dgm:shape>
    <dgm:presOf/>
    <dgm:constrLst>
      <dgm:constr type="w" for="ch" forName="linNode" refType="w"/>
      <dgm:constr type="h" for="ch" forName="linNode" refType="h"/>
      <dgm:constr type="h" for="ch" forName="spacing" refType="h" refFor="ch" refForName="linNode" fact="0.1"/>
      <dgm:constr type="primFontSz" for="des" forName="parentShp" op="equ" val="65"/>
      <dgm:constr type="primFontSz" for="des" forName="childShp" op="equ" val="65"/>
    </dgm:constrLst>
    <dgm:ruleLst/>
    <dgm:forEach name="Name1" axis="ch" ptType="node">
      <dgm:layoutNode name="linNode">
        <dgm:choose name="Name2">
          <dgm:if name="Name3" func="var" arg="dir" op="equ" val="norm">
            <dgm:alg type="lin">
              <dgm:param type="linDir" val="fromL"/>
            </dgm:alg>
          </dgm:if>
          <dgm:else name="Name4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hoose name="Name5">
          <dgm:if name="Name6" func="var" arg="dir" op="equ" val="norm">
            <dgm:constrLst>
              <dgm:constr type="w" for="ch" forName="parentShp" refType="w" fact="0.4"/>
              <dgm:constr type="h" for="ch" forName="parentShp" refType="h"/>
              <dgm:constr type="w" for="ch" forName="childShp" refType="w" fact="0.6"/>
              <dgm:constr type="h" for="ch" forName="childShp" refType="h" refFor="ch" refForName="parentShp"/>
            </dgm:constrLst>
          </dgm:if>
          <dgm:else name="Name7">
            <dgm:constrLst>
              <dgm:constr type="w" for="ch" forName="parentShp" refType="w" fact="0.4"/>
              <dgm:constr type="h" for="ch" forName="parentShp" refType="h"/>
              <dgm:constr type="w" for="ch" forName="childShp" refType="w" fact="0.6"/>
              <dgm:constr type="h" for="ch" forName="childShp" refType="h" refFor="ch" refForName="parentShp"/>
            </dgm:constrLst>
          </dgm:else>
        </dgm:choose>
        <dgm:ruleLst/>
        <dgm:layoutNode name="parentShp" styleLbl="node1">
          <dgm:varLst>
            <dgm:bulletEnabled val="1"/>
          </dgm:varLst>
          <dgm:alg type="tx"/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layoutNode name="childShp" styleLbl="bgAccFollowNode1">
          <dgm:varLst>
            <dgm:bulletEnabled val="1"/>
          </dgm:varLst>
          <dgm:alg type="tx">
            <dgm:param type="stBulletLvl" val="1"/>
          </dgm:alg>
          <dgm:choose name="Name8">
            <dgm:if name="Name9" func="var" arg="dir" op="equ" val="norm">
              <dgm:shape xmlns:r="http://schemas.openxmlformats.org/officeDocument/2006/relationships" type="rightArrow" r:blip="" zOrderOff="-2">
                <dgm:adjLst>
                  <dgm:adj idx="1" val="0.75"/>
                </dgm:adjLst>
              </dgm:shape>
            </dgm:if>
            <dgm:else name="Name10">
              <dgm:shape xmlns:r="http://schemas.openxmlformats.org/officeDocument/2006/relationships" rot="180" type="rightArrow" r:blip="" zOrderOff="-2">
                <dgm:adjLst>
                  <dgm:adj idx="1" val="0.75"/>
                </dgm:adjLst>
              </dgm:shape>
            </dgm:else>
          </dgm:choose>
          <dgm:presOf axis="des" ptType="node"/>
          <dgm:constrLst>
            <dgm:constr type="secFontSz" refType="primFontSz"/>
            <dgm:constr type="tMarg" refType="primFontSz" fact="0.05"/>
            <dgm:constr type="bMarg" refType="primFontSz" fact="0.05"/>
            <dgm:constr type="lMarg" refType="primFontSz" fact="0.05"/>
            <dgm:constr type="rMarg" refType="primFontSz" fact="0.05"/>
          </dgm:constrLst>
          <dgm:ruleLst>
            <dgm:rule type="primFontSz" val="5" fact="NaN" max="NaN"/>
          </dgm:ruleLst>
        </dgm:layoutNode>
      </dgm:layoutNode>
      <dgm:forEach name="Name11" axis="followSib" ptType="sibTrans" cnt="1">
        <dgm:layoutNode name="spacing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image" Target="../media/image1.png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556266</xdr:colOff>
      <xdr:row>0</xdr:row>
      <xdr:rowOff>35347</xdr:rowOff>
    </xdr:from>
    <xdr:to>
      <xdr:col>10</xdr:col>
      <xdr:colOff>15246</xdr:colOff>
      <xdr:row>3</xdr:row>
      <xdr:rowOff>150705</xdr:rowOff>
    </xdr:to>
    <xdr:pic>
      <xdr:nvPicPr>
        <xdr:cNvPr id="2" name="Picture 1" descr="Tennis Wales Partners | LT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79" t="4969" r="19035" b="3727"/>
        <a:stretch/>
      </xdr:blipFill>
      <xdr:spPr bwMode="auto">
        <a:xfrm>
          <a:off x="5433066" y="35347"/>
          <a:ext cx="678180" cy="623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419099</xdr:colOff>
      <xdr:row>14</xdr:row>
      <xdr:rowOff>138113</xdr:rowOff>
    </xdr:from>
    <xdr:to>
      <xdr:col>19</xdr:col>
      <xdr:colOff>447675</xdr:colOff>
      <xdr:row>36</xdr:row>
      <xdr:rowOff>9525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50398</xdr:colOff>
      <xdr:row>0</xdr:row>
      <xdr:rowOff>54430</xdr:rowOff>
    </xdr:from>
    <xdr:to>
      <xdr:col>7</xdr:col>
      <xdr:colOff>359224</xdr:colOff>
      <xdr:row>2</xdr:row>
      <xdr:rowOff>359228</xdr:rowOff>
    </xdr:to>
    <xdr:pic>
      <xdr:nvPicPr>
        <xdr:cNvPr id="3" name="Picture 2" descr="Course Class | LT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9598" y="54430"/>
          <a:ext cx="1005512" cy="947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508635</xdr:colOff>
      <xdr:row>0</xdr:row>
      <xdr:rowOff>80856</xdr:rowOff>
    </xdr:from>
    <xdr:to>
      <xdr:col>9</xdr:col>
      <xdr:colOff>577215</xdr:colOff>
      <xdr:row>3</xdr:row>
      <xdr:rowOff>150494</xdr:rowOff>
    </xdr:to>
    <xdr:pic>
      <xdr:nvPicPr>
        <xdr:cNvPr id="2" name="Picture 1" descr="Tennis Wales Partners | LT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79" t="4969" r="19035" b="3727"/>
        <a:stretch/>
      </xdr:blipFill>
      <xdr:spPr bwMode="auto">
        <a:xfrm>
          <a:off x="5385435" y="80856"/>
          <a:ext cx="678180" cy="612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17</xdr:row>
      <xdr:rowOff>57092</xdr:rowOff>
    </xdr:from>
    <xdr:to>
      <xdr:col>4</xdr:col>
      <xdr:colOff>142875</xdr:colOff>
      <xdr:row>22</xdr:row>
      <xdr:rowOff>118110</xdr:rowOff>
    </xdr:to>
    <xdr:pic>
      <xdr:nvPicPr>
        <xdr:cNvPr id="6" name="Picture 5" descr="Member Survey Results on the Impact of COVID-19 | SME Finance Forum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3362267"/>
          <a:ext cx="1619250" cy="1070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24</xdr:row>
      <xdr:rowOff>39852</xdr:rowOff>
    </xdr:from>
    <xdr:to>
      <xdr:col>4</xdr:col>
      <xdr:colOff>133350</xdr:colOff>
      <xdr:row>29</xdr:row>
      <xdr:rowOff>89534</xdr:rowOff>
    </xdr:to>
    <xdr:pic>
      <xdr:nvPicPr>
        <xdr:cNvPr id="7" name="Picture 6" descr="What is a Website Content Review? How to get started.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4735677"/>
          <a:ext cx="1609725" cy="1068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showGridLines="0" tabSelected="1" zoomScale="80" zoomScaleNormal="80" workbookViewId="0">
      <selection activeCell="J45" sqref="J45"/>
    </sheetView>
  </sheetViews>
  <sheetFormatPr defaultColWidth="8.90625" defaultRowHeight="12.5" x14ac:dyDescent="0.25"/>
  <cols>
    <col min="1" max="16384" width="8.90625" style="88"/>
  </cols>
  <sheetData>
    <row r="1" spans="2:9" s="85" customFormat="1" ht="13.25" customHeight="1" x14ac:dyDescent="0.25">
      <c r="B1" s="97" t="s">
        <v>16</v>
      </c>
      <c r="C1" s="97"/>
      <c r="D1" s="97"/>
      <c r="E1" s="97"/>
      <c r="F1" s="97"/>
      <c r="G1" s="97"/>
      <c r="H1" s="97"/>
      <c r="I1" s="97"/>
    </row>
    <row r="2" spans="2:9" s="85" customFormat="1" ht="13.25" customHeight="1" x14ac:dyDescent="0.25">
      <c r="B2" s="97"/>
      <c r="C2" s="97"/>
      <c r="D2" s="97"/>
      <c r="E2" s="97"/>
      <c r="F2" s="97"/>
      <c r="G2" s="97"/>
      <c r="H2" s="97"/>
      <c r="I2" s="97"/>
    </row>
    <row r="3" spans="2:9" s="85" customFormat="1" x14ac:dyDescent="0.25">
      <c r="B3" s="96" t="s">
        <v>25</v>
      </c>
      <c r="C3" s="96"/>
    </row>
    <row r="4" spans="2:9" s="85" customFormat="1" x14ac:dyDescent="0.25">
      <c r="B4" s="96"/>
      <c r="C4" s="96"/>
    </row>
    <row r="6" spans="2:9" ht="18" x14ac:dyDescent="0.25">
      <c r="B6" s="87" t="s">
        <v>26</v>
      </c>
    </row>
    <row r="7" spans="2:9" ht="16.5" x14ac:dyDescent="0.35">
      <c r="B7" s="89" t="s">
        <v>27</v>
      </c>
      <c r="C7" s="90" t="s">
        <v>29</v>
      </c>
    </row>
    <row r="8" spans="2:9" ht="16.5" x14ac:dyDescent="0.35">
      <c r="B8" s="89" t="s">
        <v>27</v>
      </c>
      <c r="C8" s="90" t="s">
        <v>34</v>
      </c>
    </row>
    <row r="9" spans="2:9" ht="16.5" x14ac:dyDescent="0.35">
      <c r="B9" s="89" t="s">
        <v>27</v>
      </c>
      <c r="C9" s="90" t="s">
        <v>36</v>
      </c>
    </row>
    <row r="10" spans="2:9" ht="16.5" x14ac:dyDescent="0.35">
      <c r="B10" s="89" t="s">
        <v>27</v>
      </c>
      <c r="C10" s="91" t="s">
        <v>35</v>
      </c>
    </row>
    <row r="11" spans="2:9" ht="16.5" x14ac:dyDescent="0.35">
      <c r="B11" s="89"/>
      <c r="C11" s="91"/>
    </row>
    <row r="13" spans="2:9" ht="18" x14ac:dyDescent="0.25">
      <c r="B13" s="87" t="s">
        <v>28</v>
      </c>
    </row>
    <row r="33" spans="2:3" ht="18" x14ac:dyDescent="0.25">
      <c r="B33" s="87"/>
    </row>
    <row r="34" spans="2:3" ht="16.5" x14ac:dyDescent="0.35">
      <c r="B34" s="89"/>
      <c r="C34" s="90"/>
    </row>
    <row r="35" spans="2:3" ht="16.5" x14ac:dyDescent="0.35">
      <c r="B35" s="89"/>
      <c r="C35" s="90"/>
    </row>
  </sheetData>
  <mergeCells count="2">
    <mergeCell ref="B3:C4"/>
    <mergeCell ref="B1:I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182"/>
  <sheetViews>
    <sheetView zoomScale="70" zoomScaleNormal="70" zoomScaleSheetLayoutView="30" zoomScalePageLayoutView="80" workbookViewId="0">
      <selection activeCell="G16" sqref="G16:H16"/>
    </sheetView>
  </sheetViews>
  <sheetFormatPr defaultColWidth="9.08984375" defaultRowHeight="12.5" x14ac:dyDescent="0.25"/>
  <cols>
    <col min="1" max="1" width="2.08984375" style="13" customWidth="1"/>
    <col min="2" max="2" width="3.36328125" style="13" customWidth="1"/>
    <col min="3" max="3" width="47" style="13" customWidth="1"/>
    <col min="4" max="5" width="10.453125" style="13" customWidth="1"/>
    <col min="6" max="6" width="2" style="13" customWidth="1"/>
    <col min="7" max="33" width="8.08984375" style="13" customWidth="1"/>
    <col min="34" max="34" width="3.6328125" style="13" customWidth="1"/>
    <col min="35" max="16384" width="9.08984375" style="13"/>
  </cols>
  <sheetData>
    <row r="1" spans="2:34" s="85" customFormat="1" ht="19.75" customHeight="1" x14ac:dyDescent="0.25">
      <c r="B1" s="97" t="s">
        <v>16</v>
      </c>
      <c r="C1" s="97"/>
      <c r="D1" s="97"/>
      <c r="E1" s="97"/>
      <c r="F1" s="97"/>
      <c r="G1" s="97"/>
      <c r="H1" s="97"/>
    </row>
    <row r="2" spans="2:34" s="85" customFormat="1" ht="31.25" customHeight="1" x14ac:dyDescent="0.25">
      <c r="B2" s="97"/>
      <c r="C2" s="97"/>
      <c r="D2" s="97"/>
      <c r="E2" s="97"/>
      <c r="F2" s="97"/>
      <c r="G2" s="97"/>
      <c r="H2" s="97"/>
      <c r="I2" s="86"/>
    </row>
    <row r="3" spans="2:34" s="85" customFormat="1" ht="31.75" customHeight="1" x14ac:dyDescent="0.25">
      <c r="B3" s="97"/>
      <c r="C3" s="97"/>
      <c r="D3" s="97"/>
      <c r="E3" s="97"/>
      <c r="F3" s="97"/>
      <c r="G3" s="97"/>
      <c r="H3" s="97"/>
    </row>
    <row r="4" spans="2:34" ht="18" customHeight="1" x14ac:dyDescent="0.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2:34" s="22" customFormat="1" ht="24.9" customHeight="1" thickBot="1" x14ac:dyDescent="0.3">
      <c r="B5" s="20"/>
      <c r="C5" s="81" t="s">
        <v>17</v>
      </c>
      <c r="D5" s="21"/>
      <c r="E5" s="21"/>
      <c r="F5" s="21"/>
      <c r="G5" s="21"/>
      <c r="H5" s="21"/>
      <c r="I5" s="21"/>
      <c r="J5" s="21"/>
      <c r="K5" s="21"/>
      <c r="L5" s="21"/>
      <c r="M5" s="99" t="s">
        <v>19</v>
      </c>
      <c r="N5" s="100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spans="2:34" s="28" customFormat="1" ht="24.9" customHeight="1" x14ac:dyDescent="0.25">
      <c r="B6" s="23"/>
      <c r="C6" s="24"/>
      <c r="D6" s="116" t="s">
        <v>11</v>
      </c>
      <c r="E6" s="116"/>
      <c r="F6" s="25"/>
      <c r="G6" s="117">
        <v>44197</v>
      </c>
      <c r="H6" s="108"/>
      <c r="I6" s="117">
        <v>44228</v>
      </c>
      <c r="J6" s="108"/>
      <c r="K6" s="117">
        <v>44256</v>
      </c>
      <c r="L6" s="108"/>
      <c r="M6" s="117">
        <v>44287</v>
      </c>
      <c r="N6" s="108"/>
      <c r="O6" s="117">
        <v>44317</v>
      </c>
      <c r="P6" s="108"/>
      <c r="Q6" s="117">
        <v>44348</v>
      </c>
      <c r="R6" s="108"/>
      <c r="S6" s="117">
        <v>44378</v>
      </c>
      <c r="T6" s="108"/>
      <c r="U6" s="117">
        <v>44409</v>
      </c>
      <c r="V6" s="108"/>
      <c r="W6" s="117">
        <v>44440</v>
      </c>
      <c r="X6" s="108"/>
      <c r="Y6" s="117">
        <v>44470</v>
      </c>
      <c r="Z6" s="108"/>
      <c r="AA6" s="117">
        <v>44501</v>
      </c>
      <c r="AB6" s="108"/>
      <c r="AC6" s="117">
        <v>44531</v>
      </c>
      <c r="AD6" s="108"/>
      <c r="AE6" s="26"/>
      <c r="AF6" s="103" t="s">
        <v>45</v>
      </c>
      <c r="AG6" s="103"/>
      <c r="AH6" s="27"/>
    </row>
    <row r="7" spans="2:34" s="36" customFormat="1" ht="18" customHeight="1" x14ac:dyDescent="0.3">
      <c r="B7" s="29"/>
      <c r="C7" s="30"/>
      <c r="D7" s="1" t="s">
        <v>7</v>
      </c>
      <c r="E7" s="2" t="s">
        <v>8</v>
      </c>
      <c r="F7" s="31"/>
      <c r="G7" s="32" t="s">
        <v>7</v>
      </c>
      <c r="H7" s="33" t="s">
        <v>8</v>
      </c>
      <c r="I7" s="1" t="s">
        <v>7</v>
      </c>
      <c r="J7" s="2" t="s">
        <v>8</v>
      </c>
      <c r="K7" s="1" t="s">
        <v>7</v>
      </c>
      <c r="L7" s="2" t="s">
        <v>8</v>
      </c>
      <c r="M7" s="1" t="s">
        <v>7</v>
      </c>
      <c r="N7" s="2" t="s">
        <v>8</v>
      </c>
      <c r="O7" s="1" t="s">
        <v>7</v>
      </c>
      <c r="P7" s="2" t="s">
        <v>8</v>
      </c>
      <c r="Q7" s="1" t="s">
        <v>7</v>
      </c>
      <c r="R7" s="2" t="s">
        <v>8</v>
      </c>
      <c r="S7" s="1" t="s">
        <v>7</v>
      </c>
      <c r="T7" s="2" t="s">
        <v>8</v>
      </c>
      <c r="U7" s="1" t="s">
        <v>7</v>
      </c>
      <c r="V7" s="2" t="s">
        <v>8</v>
      </c>
      <c r="W7" s="1" t="s">
        <v>7</v>
      </c>
      <c r="X7" s="2" t="s">
        <v>8</v>
      </c>
      <c r="Y7" s="1" t="s">
        <v>7</v>
      </c>
      <c r="Z7" s="2" t="s">
        <v>8</v>
      </c>
      <c r="AA7" s="1" t="s">
        <v>7</v>
      </c>
      <c r="AB7" s="2" t="s">
        <v>8</v>
      </c>
      <c r="AC7" s="1" t="s">
        <v>7</v>
      </c>
      <c r="AD7" s="2" t="s">
        <v>8</v>
      </c>
      <c r="AE7" s="34"/>
      <c r="AF7" s="1" t="s">
        <v>7</v>
      </c>
      <c r="AG7" s="2" t="s">
        <v>8</v>
      </c>
      <c r="AH7" s="35"/>
    </row>
    <row r="8" spans="2:34" s="36" customFormat="1" ht="18" customHeight="1" x14ac:dyDescent="0.35">
      <c r="B8" s="29"/>
      <c r="C8" s="37" t="s">
        <v>13</v>
      </c>
      <c r="D8" s="3">
        <v>100</v>
      </c>
      <c r="E8" s="3">
        <v>80</v>
      </c>
      <c r="F8" s="38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15"/>
      <c r="AF8" s="10">
        <f>SUM(G8+I8+K8+M8+O8+Q8+U8+Y8+AA8+AC8)/12</f>
        <v>0</v>
      </c>
      <c r="AG8" s="10">
        <f>SUM(H8+J8+L8+N8+P8+R8+V8+Z8+AB8+AD8)/12</f>
        <v>0</v>
      </c>
      <c r="AH8" s="35"/>
    </row>
    <row r="9" spans="2:34" s="36" customFormat="1" ht="18" customHeight="1" x14ac:dyDescent="0.35">
      <c r="B9" s="29"/>
      <c r="C9" s="37" t="s">
        <v>23</v>
      </c>
      <c r="D9" s="3">
        <v>25</v>
      </c>
      <c r="E9" s="3">
        <v>5</v>
      </c>
      <c r="F9" s="38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15"/>
      <c r="AF9" s="93">
        <f>SUM(G9+I9+K9+M9+O9+Q9+U9+Y9+AA9+AC9)/12</f>
        <v>0</v>
      </c>
      <c r="AG9" s="93">
        <f>SUM(H9+J9+L9+N9+P9+R9+V9+Z9+AB9+AD9)/12</f>
        <v>0</v>
      </c>
      <c r="AH9" s="35"/>
    </row>
    <row r="10" spans="2:34" s="36" customFormat="1" ht="18" customHeight="1" x14ac:dyDescent="0.35">
      <c r="B10" s="29"/>
      <c r="C10" s="37" t="s">
        <v>14</v>
      </c>
      <c r="D10" s="3">
        <v>50</v>
      </c>
      <c r="E10" s="3">
        <v>10</v>
      </c>
      <c r="F10" s="38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15"/>
      <c r="AF10" s="93">
        <f>SUM(G10+I10+K10+M10+O10+Q10+U10+Y10+AA10+AC10)/12</f>
        <v>0</v>
      </c>
      <c r="AG10" s="93">
        <f>SUM(H10+J10+L10+N10+P10+R10+V10+Z10+AB10+AD10)/12</f>
        <v>0</v>
      </c>
      <c r="AH10" s="35"/>
    </row>
    <row r="11" spans="2:34" ht="18" customHeight="1" x14ac:dyDescent="0.35">
      <c r="B11" s="39"/>
      <c r="C11" s="37" t="s">
        <v>10</v>
      </c>
      <c r="D11" s="3">
        <v>25</v>
      </c>
      <c r="E11" s="3">
        <v>5</v>
      </c>
      <c r="F11" s="40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41"/>
      <c r="AF11" s="93">
        <f>SUM(G11+I11+K11+M11+O11+Q11+U11+Y11+AA11+AC11)/12</f>
        <v>0</v>
      </c>
      <c r="AG11" s="93">
        <f>SUM(H11+J11+L11+N11+P11+R11+V11+Z11+AB11+AD11)/12</f>
        <v>0</v>
      </c>
      <c r="AH11" s="16"/>
    </row>
    <row r="12" spans="2:34" ht="18" customHeight="1" x14ac:dyDescent="0.35">
      <c r="B12" s="39"/>
      <c r="C12" s="37" t="s">
        <v>15</v>
      </c>
      <c r="D12" s="3">
        <v>15</v>
      </c>
      <c r="E12" s="3">
        <v>5</v>
      </c>
      <c r="F12" s="40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41"/>
      <c r="AF12" s="93">
        <f>SUM(G12+I12+K12+M12+O12+Q12+U12+Y12+AA12+AC12)/12</f>
        <v>0</v>
      </c>
      <c r="AG12" s="93">
        <f>SUM(H12+J12+L12+N12+P12+R12+V12+Z12+AB12+AD12)/12</f>
        <v>0</v>
      </c>
      <c r="AH12" s="16"/>
    </row>
    <row r="13" spans="2:34" ht="18" customHeight="1" x14ac:dyDescent="0.35">
      <c r="B13" s="39"/>
      <c r="C13" s="37" t="s">
        <v>24</v>
      </c>
      <c r="D13" s="3">
        <v>50</v>
      </c>
      <c r="E13" s="3">
        <v>10</v>
      </c>
      <c r="F13" s="40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41"/>
      <c r="AF13" s="93">
        <f>SUM(G13+I13+K13+M13+O13+Q13+U13+Y13+AA13+AC13)/12</f>
        <v>0</v>
      </c>
      <c r="AG13" s="93">
        <f>SUM(H13+J13+L13+N13+P13+R13+V13+Z13+AB13+AD13)/12</f>
        <v>0</v>
      </c>
      <c r="AH13" s="16"/>
    </row>
    <row r="14" spans="2:34" ht="18" customHeight="1" x14ac:dyDescent="0.35">
      <c r="B14" s="39"/>
      <c r="C14" s="37" t="s">
        <v>21</v>
      </c>
      <c r="D14" s="3">
        <v>25</v>
      </c>
      <c r="E14" s="3">
        <v>5</v>
      </c>
      <c r="F14" s="40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41"/>
      <c r="AF14" s="93">
        <f>SUM(G14+I14+K14+M14+O14+Q14+U14+Y14+AA14+AC14)/12</f>
        <v>0</v>
      </c>
      <c r="AG14" s="93">
        <f>SUM(H14+J14+L14+N14+P14+R14+V14+Z14+AB14+AD14)/12</f>
        <v>0</v>
      </c>
      <c r="AH14" s="16"/>
    </row>
    <row r="15" spans="2:34" ht="18" customHeight="1" thickBot="1" x14ac:dyDescent="0.4">
      <c r="B15" s="39"/>
      <c r="C15" s="42" t="s">
        <v>22</v>
      </c>
      <c r="D15" s="4">
        <f>SUM(D8:D14)</f>
        <v>290</v>
      </c>
      <c r="E15" s="4">
        <f>SUM(E8:E14)</f>
        <v>120</v>
      </c>
      <c r="F15" s="43"/>
      <c r="G15" s="8">
        <f t="shared" ref="G15:L15" si="0">SUM(G8:G14)</f>
        <v>0</v>
      </c>
      <c r="H15" s="8">
        <f t="shared" si="0"/>
        <v>0</v>
      </c>
      <c r="I15" s="8">
        <f t="shared" si="0"/>
        <v>0</v>
      </c>
      <c r="J15" s="8">
        <f t="shared" si="0"/>
        <v>0</v>
      </c>
      <c r="K15" s="8">
        <f t="shared" si="0"/>
        <v>0</v>
      </c>
      <c r="L15" s="8">
        <f t="shared" si="0"/>
        <v>0</v>
      </c>
      <c r="M15" s="8">
        <f t="shared" ref="M15:AD15" si="1">SUM(M8:M13)</f>
        <v>0</v>
      </c>
      <c r="N15" s="8">
        <f t="shared" si="1"/>
        <v>0</v>
      </c>
      <c r="O15" s="8">
        <f t="shared" si="1"/>
        <v>0</v>
      </c>
      <c r="P15" s="8">
        <f t="shared" si="1"/>
        <v>0</v>
      </c>
      <c r="Q15" s="8">
        <f t="shared" si="1"/>
        <v>0</v>
      </c>
      <c r="R15" s="8">
        <f t="shared" si="1"/>
        <v>0</v>
      </c>
      <c r="S15" s="9">
        <f t="shared" si="1"/>
        <v>0</v>
      </c>
      <c r="T15" s="9">
        <f t="shared" si="1"/>
        <v>0</v>
      </c>
      <c r="U15" s="8">
        <f t="shared" si="1"/>
        <v>0</v>
      </c>
      <c r="V15" s="8">
        <f t="shared" si="1"/>
        <v>0</v>
      </c>
      <c r="W15" s="9">
        <f t="shared" si="1"/>
        <v>0</v>
      </c>
      <c r="X15" s="9">
        <f t="shared" si="1"/>
        <v>0</v>
      </c>
      <c r="Y15" s="8">
        <f t="shared" si="1"/>
        <v>0</v>
      </c>
      <c r="Z15" s="8">
        <f t="shared" si="1"/>
        <v>0</v>
      </c>
      <c r="AA15" s="8">
        <f t="shared" si="1"/>
        <v>0</v>
      </c>
      <c r="AB15" s="8">
        <f t="shared" si="1"/>
        <v>0</v>
      </c>
      <c r="AC15" s="8">
        <f t="shared" si="1"/>
        <v>0</v>
      </c>
      <c r="AD15" s="8">
        <f t="shared" si="1"/>
        <v>0</v>
      </c>
      <c r="AE15" s="41"/>
      <c r="AF15" s="93">
        <f>SUM(G15+I15+K15+M15+O15+Q15+U15+Y15+AA15+AC15)/12</f>
        <v>0</v>
      </c>
      <c r="AG15" s="93">
        <f>SUM(H15+J15+L15+N15+P15+R15+V15+Z15+AB15+AD15)/12</f>
        <v>0</v>
      </c>
      <c r="AH15" s="16"/>
    </row>
    <row r="16" spans="2:34" ht="18" customHeight="1" thickBot="1" x14ac:dyDescent="0.4">
      <c r="B16" s="39"/>
      <c r="C16" s="44" t="s">
        <v>0</v>
      </c>
      <c r="D16" s="102">
        <f>SUM(D15+E15)</f>
        <v>410</v>
      </c>
      <c r="E16" s="110"/>
      <c r="F16" s="75"/>
      <c r="G16" s="106">
        <f>SUM(G15+H15)</f>
        <v>0</v>
      </c>
      <c r="H16" s="105"/>
      <c r="I16" s="106">
        <f>SUM(I15+J15)</f>
        <v>0</v>
      </c>
      <c r="J16" s="105"/>
      <c r="K16" s="106">
        <f>SUM(K15+L15)</f>
        <v>0</v>
      </c>
      <c r="L16" s="105"/>
      <c r="M16" s="106">
        <f>SUM(M15+N15)</f>
        <v>0</v>
      </c>
      <c r="N16" s="105"/>
      <c r="O16" s="106">
        <f>SUM(O15+P15)</f>
        <v>0</v>
      </c>
      <c r="P16" s="105"/>
      <c r="Q16" s="106">
        <f>SUM(Q15+R15)</f>
        <v>0</v>
      </c>
      <c r="R16" s="105"/>
      <c r="S16" s="106">
        <f>SUM(S15+T15)</f>
        <v>0</v>
      </c>
      <c r="T16" s="105"/>
      <c r="U16" s="106">
        <f>SUM(U15+V15)</f>
        <v>0</v>
      </c>
      <c r="V16" s="105"/>
      <c r="W16" s="106">
        <f>SUM(W15+X15)</f>
        <v>0</v>
      </c>
      <c r="X16" s="105"/>
      <c r="Y16" s="106">
        <f>SUM(Y15+Z15)</f>
        <v>0</v>
      </c>
      <c r="Z16" s="105"/>
      <c r="AA16" s="106">
        <f>SUM(AA15+AB15)</f>
        <v>0</v>
      </c>
      <c r="AB16" s="105"/>
      <c r="AC16" s="106">
        <f>SUM(AC15+AD15)</f>
        <v>0</v>
      </c>
      <c r="AD16" s="105"/>
      <c r="AE16" s="48"/>
      <c r="AF16" s="114">
        <f>SUM(AF15+AG15)</f>
        <v>0</v>
      </c>
      <c r="AG16" s="115"/>
      <c r="AH16" s="16"/>
    </row>
    <row r="17" spans="2:34" ht="18.649999999999999" customHeight="1" thickBot="1" x14ac:dyDescent="0.4">
      <c r="B17" s="39"/>
      <c r="C17" s="17"/>
      <c r="D17" s="55"/>
      <c r="E17" s="55"/>
      <c r="F17" s="79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48"/>
      <c r="AF17" s="60"/>
      <c r="AG17" s="60"/>
      <c r="AH17" s="16"/>
    </row>
    <row r="18" spans="2:34" ht="18" customHeight="1" thickBot="1" x14ac:dyDescent="0.4">
      <c r="B18" s="39"/>
      <c r="C18" s="44" t="s">
        <v>9</v>
      </c>
      <c r="D18" s="76">
        <f>SUM(D15/(D15+E15))</f>
        <v>0.70731707317073167</v>
      </c>
      <c r="E18" s="80">
        <f>SUM(E15/(E15+D15))</f>
        <v>0.29268292682926828</v>
      </c>
      <c r="F18" s="78" t="e">
        <f>SUM(F15/(F15+G15))</f>
        <v>#DIV/0!</v>
      </c>
      <c r="G18" s="76" t="e">
        <f>SUM(G15/(G15+H15))</f>
        <v>#DIV/0!</v>
      </c>
      <c r="H18" s="6" t="e">
        <f>SUM(H15/(H15+G15))</f>
        <v>#DIV/0!</v>
      </c>
      <c r="I18" s="5" t="e">
        <f>SUM(I15/(I15+J15))</f>
        <v>#DIV/0!</v>
      </c>
      <c r="J18" s="6" t="e">
        <f>SUM(J15/(J15+I15))</f>
        <v>#DIV/0!</v>
      </c>
      <c r="K18" s="5" t="e">
        <f>SUM(K15/(K15+L15))</f>
        <v>#DIV/0!</v>
      </c>
      <c r="L18" s="6" t="e">
        <f>SUM(L15/(L15+K15))</f>
        <v>#DIV/0!</v>
      </c>
      <c r="M18" s="5" t="e">
        <f>SUM(M15/(M15+N15))</f>
        <v>#DIV/0!</v>
      </c>
      <c r="N18" s="6" t="e">
        <f>SUM(N15/(N15+M15))</f>
        <v>#DIV/0!</v>
      </c>
      <c r="O18" s="5" t="e">
        <f>SUM(O15/(O15+P15))</f>
        <v>#DIV/0!</v>
      </c>
      <c r="P18" s="6" t="e">
        <f>SUM(P15/(P15+O15))</f>
        <v>#DIV/0!</v>
      </c>
      <c r="Q18" s="5" t="e">
        <f>SUM(Q15/(Q15+R15))</f>
        <v>#DIV/0!</v>
      </c>
      <c r="R18" s="6" t="e">
        <f>SUM(R15/(R15+Q15))</f>
        <v>#DIV/0!</v>
      </c>
      <c r="S18" s="5" t="e">
        <f>SUM(S15/(S15+T15))</f>
        <v>#DIV/0!</v>
      </c>
      <c r="T18" s="6" t="e">
        <f>SUM(T15/(T15+S15))</f>
        <v>#DIV/0!</v>
      </c>
      <c r="U18" s="5" t="e">
        <f>SUM(U15/(U15+V15))</f>
        <v>#DIV/0!</v>
      </c>
      <c r="V18" s="6" t="e">
        <f>SUM(V15/(V15+U15))</f>
        <v>#DIV/0!</v>
      </c>
      <c r="W18" s="5" t="e">
        <f>SUM(W15/(W15+X15))</f>
        <v>#DIV/0!</v>
      </c>
      <c r="X18" s="6" t="e">
        <f>SUM(X15/(X15+W15))</f>
        <v>#DIV/0!</v>
      </c>
      <c r="Y18" s="5" t="e">
        <f>SUM(Y15/(Y15+Z15))</f>
        <v>#DIV/0!</v>
      </c>
      <c r="Z18" s="6" t="e">
        <f>SUM(Z15/(Z15+Y15))</f>
        <v>#DIV/0!</v>
      </c>
      <c r="AA18" s="5" t="e">
        <f>SUM(AA15/(AA15+AB15))</f>
        <v>#DIV/0!</v>
      </c>
      <c r="AB18" s="6" t="e">
        <f>SUM(AB15/(AB15+AA15))</f>
        <v>#DIV/0!</v>
      </c>
      <c r="AC18" s="5" t="e">
        <f>SUM(AC15/(AC15+AD15))</f>
        <v>#DIV/0!</v>
      </c>
      <c r="AD18" s="6" t="e">
        <f>SUM(AD15/(AD15+AC15))</f>
        <v>#DIV/0!</v>
      </c>
      <c r="AE18" s="74"/>
      <c r="AF18" s="77" t="e">
        <f>AVERAGE(G18+I18+K18+M18+O18+Q18+U18+Y18+AA18+AC18+#REF!+#REF!)/12</f>
        <v>#DIV/0!</v>
      </c>
      <c r="AG18" s="7" t="e">
        <f>AVERAGE(H18+J18+L18+N18+P18+R18+V18+Z18+AB18+AD18+#REF!+#REF!)/12</f>
        <v>#DIV/0!</v>
      </c>
      <c r="AH18" s="16"/>
    </row>
    <row r="19" spans="2:34" ht="18" customHeight="1" thickBot="1" x14ac:dyDescent="0.4">
      <c r="B19" s="49"/>
      <c r="C19" s="50"/>
      <c r="D19" s="51"/>
      <c r="E19" s="51"/>
      <c r="F19" s="51"/>
      <c r="G19" s="52"/>
      <c r="H19" s="52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4"/>
      <c r="AF19" s="54"/>
      <c r="AG19" s="54"/>
      <c r="AH19" s="19"/>
    </row>
    <row r="20" spans="2:34" ht="18" customHeight="1" x14ac:dyDescent="0.25"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 t="s">
        <v>20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</row>
    <row r="21" spans="2:34" s="22" customFormat="1" ht="24.9" customHeight="1" thickBot="1" x14ac:dyDescent="0.3">
      <c r="B21" s="20"/>
      <c r="C21" s="81" t="s">
        <v>18</v>
      </c>
      <c r="D21" s="56"/>
      <c r="E21" s="56"/>
      <c r="F21" s="56"/>
      <c r="G21" s="56"/>
      <c r="H21" s="56"/>
      <c r="I21" s="56"/>
      <c r="J21" s="56"/>
      <c r="K21" s="56"/>
      <c r="L21" s="56"/>
      <c r="M21" s="99" t="s">
        <v>19</v>
      </c>
      <c r="N21" s="100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21"/>
      <c r="AF21" s="21"/>
      <c r="AG21" s="21"/>
    </row>
    <row r="22" spans="2:34" s="28" customFormat="1" ht="30.75" customHeight="1" x14ac:dyDescent="0.25">
      <c r="B22" s="23"/>
      <c r="C22" s="24"/>
      <c r="D22" s="121" t="s">
        <v>12</v>
      </c>
      <c r="E22" s="122"/>
      <c r="F22" s="57"/>
      <c r="G22" s="118">
        <v>44197</v>
      </c>
      <c r="H22" s="112"/>
      <c r="I22" s="118">
        <v>44228</v>
      </c>
      <c r="J22" s="112"/>
      <c r="K22" s="118">
        <v>44256</v>
      </c>
      <c r="L22" s="112"/>
      <c r="M22" s="118">
        <v>44287</v>
      </c>
      <c r="N22" s="112"/>
      <c r="O22" s="118">
        <v>44317</v>
      </c>
      <c r="P22" s="112"/>
      <c r="Q22" s="118">
        <v>44348</v>
      </c>
      <c r="R22" s="112"/>
      <c r="S22" s="118">
        <v>44378</v>
      </c>
      <c r="T22" s="112"/>
      <c r="U22" s="118">
        <v>44409</v>
      </c>
      <c r="V22" s="112"/>
      <c r="W22" s="118">
        <v>44440</v>
      </c>
      <c r="X22" s="112"/>
      <c r="Y22" s="118">
        <v>44470</v>
      </c>
      <c r="Z22" s="112"/>
      <c r="AA22" s="118">
        <v>44501</v>
      </c>
      <c r="AB22" s="112"/>
      <c r="AC22" s="118">
        <v>44531</v>
      </c>
      <c r="AD22" s="112"/>
      <c r="AE22" s="24"/>
      <c r="AF22" s="103" t="s">
        <v>46</v>
      </c>
      <c r="AG22" s="103"/>
      <c r="AH22" s="27"/>
    </row>
    <row r="23" spans="2:34" s="36" customFormat="1" ht="18" customHeight="1" x14ac:dyDescent="0.35">
      <c r="B23" s="29"/>
      <c r="C23" s="37" t="s">
        <v>5</v>
      </c>
      <c r="D23" s="101">
        <f>G23</f>
        <v>410</v>
      </c>
      <c r="E23" s="111"/>
      <c r="F23" s="38"/>
      <c r="G23" s="107">
        <f>SUM(D15:E15)</f>
        <v>410</v>
      </c>
      <c r="H23" s="107"/>
      <c r="I23" s="107">
        <f>SUM(G15:H15)</f>
        <v>0</v>
      </c>
      <c r="J23" s="107"/>
      <c r="K23" s="107">
        <f>SUM(I15:J15)</f>
        <v>0</v>
      </c>
      <c r="L23" s="107"/>
      <c r="M23" s="107">
        <f>SUM(K15:L15)</f>
        <v>0</v>
      </c>
      <c r="N23" s="107"/>
      <c r="O23" s="107">
        <f>SUM(M15:N15)</f>
        <v>0</v>
      </c>
      <c r="P23" s="107"/>
      <c r="Q23" s="107">
        <f>SUM(O15:P15)</f>
        <v>0</v>
      </c>
      <c r="R23" s="107"/>
      <c r="S23" s="107">
        <f>SUM(Q15:R15)</f>
        <v>0</v>
      </c>
      <c r="T23" s="107"/>
      <c r="U23" s="107">
        <f>SUM(S15:T15)</f>
        <v>0</v>
      </c>
      <c r="V23" s="107"/>
      <c r="W23" s="107">
        <f>SUM(U15:V15)</f>
        <v>0</v>
      </c>
      <c r="X23" s="107"/>
      <c r="Y23" s="107">
        <f>SUM(W15:X15)</f>
        <v>0</v>
      </c>
      <c r="Z23" s="107"/>
      <c r="AA23" s="107">
        <f>SUM(Y15:Z15)</f>
        <v>0</v>
      </c>
      <c r="AB23" s="107"/>
      <c r="AC23" s="107">
        <f>SUM(AA15:AB15)</f>
        <v>0</v>
      </c>
      <c r="AD23" s="107"/>
      <c r="AE23" s="15"/>
      <c r="AF23" s="104">
        <f>G23</f>
        <v>410</v>
      </c>
      <c r="AG23" s="113"/>
      <c r="AH23" s="35"/>
    </row>
    <row r="24" spans="2:34" s="36" customFormat="1" ht="18" customHeight="1" x14ac:dyDescent="0.35">
      <c r="B24" s="29"/>
      <c r="C24" s="37" t="s">
        <v>6</v>
      </c>
      <c r="D24" s="101">
        <f>AC24</f>
        <v>0</v>
      </c>
      <c r="E24" s="111"/>
      <c r="F24" s="40"/>
      <c r="G24" s="107">
        <f>SUM(G15:H15)</f>
        <v>0</v>
      </c>
      <c r="H24" s="107"/>
      <c r="I24" s="107">
        <f>SUM(I15:J15)</f>
        <v>0</v>
      </c>
      <c r="J24" s="107"/>
      <c r="K24" s="107">
        <f>SUM(K15:L15)</f>
        <v>0</v>
      </c>
      <c r="L24" s="107"/>
      <c r="M24" s="107">
        <f>SUM(M15:N15)</f>
        <v>0</v>
      </c>
      <c r="N24" s="107"/>
      <c r="O24" s="107">
        <f>SUM(O15:P15)</f>
        <v>0</v>
      </c>
      <c r="P24" s="107"/>
      <c r="Q24" s="107">
        <f>SUM(Q15:R15)</f>
        <v>0</v>
      </c>
      <c r="R24" s="107"/>
      <c r="S24" s="109">
        <f>SUM(S15:T15)</f>
        <v>0</v>
      </c>
      <c r="T24" s="109"/>
      <c r="U24" s="107">
        <f>SUM(U15:V15)</f>
        <v>0</v>
      </c>
      <c r="V24" s="107"/>
      <c r="W24" s="109">
        <f>SUM(W15:X15)</f>
        <v>0</v>
      </c>
      <c r="X24" s="109"/>
      <c r="Y24" s="107">
        <f>SUM(Y15:Z15)</f>
        <v>0</v>
      </c>
      <c r="Z24" s="107"/>
      <c r="AA24" s="107">
        <f>SUM(AA15:AB15)</f>
        <v>0</v>
      </c>
      <c r="AB24" s="107"/>
      <c r="AC24" s="107">
        <f>SUM(AC15:AD15)</f>
        <v>0</v>
      </c>
      <c r="AD24" s="107"/>
      <c r="AE24" s="15"/>
      <c r="AF24" s="104">
        <f>AC24</f>
        <v>0</v>
      </c>
      <c r="AG24" s="113"/>
      <c r="AH24" s="35"/>
    </row>
    <row r="25" spans="2:34" ht="18" customHeight="1" x14ac:dyDescent="0.35">
      <c r="B25" s="39"/>
      <c r="C25" s="37" t="s">
        <v>1</v>
      </c>
      <c r="D25" s="101">
        <f>SUM(D23:E24)/2</f>
        <v>205</v>
      </c>
      <c r="E25" s="111"/>
      <c r="F25" s="40"/>
      <c r="G25" s="107">
        <f>SUM(G23:G24)/2</f>
        <v>205</v>
      </c>
      <c r="H25" s="107"/>
      <c r="I25" s="107">
        <f>SUM(I23:I24)/2</f>
        <v>0</v>
      </c>
      <c r="J25" s="107"/>
      <c r="K25" s="107">
        <f>SUM(K23:K24)/2</f>
        <v>0</v>
      </c>
      <c r="L25" s="107"/>
      <c r="M25" s="107">
        <f>SUM(M23:M24)/2</f>
        <v>0</v>
      </c>
      <c r="N25" s="107"/>
      <c r="O25" s="107">
        <f>SUM(O23:O24)/2</f>
        <v>0</v>
      </c>
      <c r="P25" s="107"/>
      <c r="Q25" s="107">
        <f>SUM(Q23:Q24)/2</f>
        <v>0</v>
      </c>
      <c r="R25" s="107"/>
      <c r="S25" s="109">
        <f>SUM(S23:S24)/2</f>
        <v>0</v>
      </c>
      <c r="T25" s="109"/>
      <c r="U25" s="107">
        <f>SUM(U23:U24)/2</f>
        <v>0</v>
      </c>
      <c r="V25" s="107"/>
      <c r="W25" s="109">
        <f>SUM(W23:W24)/2</f>
        <v>0</v>
      </c>
      <c r="X25" s="109"/>
      <c r="Y25" s="107">
        <f>SUM(Y23:Y24)/2</f>
        <v>0</v>
      </c>
      <c r="Z25" s="107"/>
      <c r="AA25" s="107">
        <f>SUM(AA23:AA24)/2</f>
        <v>0</v>
      </c>
      <c r="AB25" s="107"/>
      <c r="AC25" s="107">
        <f>SUM(AC23:AC24)/2</f>
        <v>0</v>
      </c>
      <c r="AD25" s="107"/>
      <c r="AE25" s="41"/>
      <c r="AF25" s="104">
        <f>SUM(AF23:AG24)/2</f>
        <v>205</v>
      </c>
      <c r="AG25" s="113"/>
      <c r="AH25" s="16"/>
    </row>
    <row r="26" spans="2:34" ht="18" customHeight="1" x14ac:dyDescent="0.35">
      <c r="B26" s="39"/>
      <c r="C26" s="15"/>
      <c r="D26" s="11"/>
      <c r="E26" s="11"/>
      <c r="F26" s="11"/>
      <c r="G26" s="11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11"/>
      <c r="T26" s="11"/>
      <c r="U26" s="58"/>
      <c r="V26" s="58"/>
      <c r="W26" s="11"/>
      <c r="X26" s="11"/>
      <c r="Y26" s="58"/>
      <c r="Z26" s="58"/>
      <c r="AA26" s="58"/>
      <c r="AB26" s="58"/>
      <c r="AC26" s="58"/>
      <c r="AD26" s="58"/>
      <c r="AE26" s="41"/>
      <c r="AF26" s="59"/>
      <c r="AG26" s="59"/>
      <c r="AH26" s="16"/>
    </row>
    <row r="27" spans="2:34" ht="18" customHeight="1" x14ac:dyDescent="0.35">
      <c r="B27" s="39"/>
      <c r="C27" s="37" t="s">
        <v>2</v>
      </c>
      <c r="D27" s="101">
        <f>AF27</f>
        <v>0</v>
      </c>
      <c r="E27" s="101"/>
      <c r="F27" s="40"/>
      <c r="G27" s="104">
        <v>0</v>
      </c>
      <c r="H27" s="104"/>
      <c r="I27" s="104">
        <v>0</v>
      </c>
      <c r="J27" s="104"/>
      <c r="K27" s="104">
        <v>0</v>
      </c>
      <c r="L27" s="104"/>
      <c r="M27" s="104">
        <v>0</v>
      </c>
      <c r="N27" s="104"/>
      <c r="O27" s="104">
        <v>0</v>
      </c>
      <c r="P27" s="104"/>
      <c r="Q27" s="104">
        <v>0</v>
      </c>
      <c r="R27" s="104"/>
      <c r="S27" s="109">
        <v>0</v>
      </c>
      <c r="T27" s="109"/>
      <c r="U27" s="104">
        <v>0</v>
      </c>
      <c r="V27" s="104"/>
      <c r="W27" s="109">
        <v>0</v>
      </c>
      <c r="X27" s="109"/>
      <c r="Y27" s="104">
        <v>0</v>
      </c>
      <c r="Z27" s="104"/>
      <c r="AA27" s="104">
        <v>0</v>
      </c>
      <c r="AB27" s="104"/>
      <c r="AC27" s="104">
        <v>0</v>
      </c>
      <c r="AD27" s="104"/>
      <c r="AE27" s="41"/>
      <c r="AF27" s="104">
        <f>SUM(G27:AD27)</f>
        <v>0</v>
      </c>
      <c r="AG27" s="104"/>
      <c r="AH27" s="16"/>
    </row>
    <row r="28" spans="2:34" ht="18" customHeight="1" x14ac:dyDescent="0.35">
      <c r="B28" s="39"/>
      <c r="C28" s="37" t="s">
        <v>3</v>
      </c>
      <c r="D28" s="101">
        <f>AF28</f>
        <v>0</v>
      </c>
      <c r="E28" s="101"/>
      <c r="F28" s="40"/>
      <c r="G28" s="104">
        <v>0</v>
      </c>
      <c r="H28" s="104"/>
      <c r="I28" s="104">
        <v>0</v>
      </c>
      <c r="J28" s="104"/>
      <c r="K28" s="104">
        <v>0</v>
      </c>
      <c r="L28" s="104"/>
      <c r="M28" s="104">
        <v>0</v>
      </c>
      <c r="N28" s="104"/>
      <c r="O28" s="104">
        <v>0</v>
      </c>
      <c r="P28" s="104"/>
      <c r="Q28" s="104">
        <v>0</v>
      </c>
      <c r="R28" s="104"/>
      <c r="S28" s="109">
        <v>0</v>
      </c>
      <c r="T28" s="109"/>
      <c r="U28" s="104">
        <v>0</v>
      </c>
      <c r="V28" s="104"/>
      <c r="W28" s="109">
        <v>0</v>
      </c>
      <c r="X28" s="109"/>
      <c r="Y28" s="104">
        <v>0</v>
      </c>
      <c r="Z28" s="104"/>
      <c r="AA28" s="104">
        <v>0</v>
      </c>
      <c r="AB28" s="104"/>
      <c r="AC28" s="104">
        <v>0</v>
      </c>
      <c r="AD28" s="104"/>
      <c r="AE28" s="41"/>
      <c r="AF28" s="104">
        <f>SUM(G28:AD28)</f>
        <v>0</v>
      </c>
      <c r="AG28" s="104"/>
      <c r="AH28" s="16"/>
    </row>
    <row r="29" spans="2:34" ht="18" customHeight="1" thickBot="1" x14ac:dyDescent="0.4">
      <c r="B29" s="39"/>
      <c r="C29" s="15"/>
      <c r="D29" s="11"/>
      <c r="E29" s="11"/>
      <c r="F29" s="11"/>
      <c r="G29" s="11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11"/>
      <c r="T29" s="11"/>
      <c r="U29" s="58"/>
      <c r="V29" s="58"/>
      <c r="W29" s="11"/>
      <c r="X29" s="11"/>
      <c r="Y29" s="58"/>
      <c r="Z29" s="58"/>
      <c r="AA29" s="58"/>
      <c r="AB29" s="58"/>
      <c r="AC29" s="58"/>
      <c r="AD29" s="58"/>
      <c r="AE29" s="41"/>
      <c r="AF29" s="60"/>
      <c r="AG29" s="60"/>
      <c r="AH29" s="16"/>
    </row>
    <row r="30" spans="2:34" ht="18" customHeight="1" thickBot="1" x14ac:dyDescent="0.4">
      <c r="B30" s="39"/>
      <c r="C30" s="44" t="s">
        <v>4</v>
      </c>
      <c r="D30" s="102">
        <f>SUM(D28/D25)*100</f>
        <v>0</v>
      </c>
      <c r="E30" s="102"/>
      <c r="F30" s="45"/>
      <c r="G30" s="98">
        <f>SUM(G28/G25)*100</f>
        <v>0</v>
      </c>
      <c r="H30" s="98"/>
      <c r="I30" s="119" t="e">
        <f>SUM(I28/I25)*100</f>
        <v>#DIV/0!</v>
      </c>
      <c r="J30" s="120"/>
      <c r="K30" s="119" t="e">
        <f>SUM(K28/K25)*100</f>
        <v>#DIV/0!</v>
      </c>
      <c r="L30" s="120"/>
      <c r="M30" s="119" t="e">
        <f>SUM(M28/M25)*100</f>
        <v>#DIV/0!</v>
      </c>
      <c r="N30" s="120"/>
      <c r="O30" s="119" t="e">
        <f>SUM(O28/O25)*100</f>
        <v>#DIV/0!</v>
      </c>
      <c r="P30" s="120"/>
      <c r="Q30" s="119" t="e">
        <f>SUM(Q28/Q25)*100</f>
        <v>#DIV/0!</v>
      </c>
      <c r="R30" s="120"/>
      <c r="S30" s="119" t="e">
        <f>SUM(S28/S25)*100</f>
        <v>#DIV/0!</v>
      </c>
      <c r="T30" s="120"/>
      <c r="U30" s="119" t="e">
        <f>SUM(U28/U25)*100</f>
        <v>#DIV/0!</v>
      </c>
      <c r="V30" s="120"/>
      <c r="W30" s="119" t="e">
        <f>SUM(W28/W25)*100</f>
        <v>#DIV/0!</v>
      </c>
      <c r="X30" s="120"/>
      <c r="Y30" s="119" t="e">
        <f>SUM(Y28/Y25)*100</f>
        <v>#DIV/0!</v>
      </c>
      <c r="Z30" s="120"/>
      <c r="AA30" s="119" t="e">
        <f>SUM(AA28/AA25)*100</f>
        <v>#DIV/0!</v>
      </c>
      <c r="AB30" s="120"/>
      <c r="AC30" s="119" t="e">
        <f>SUM(AC28/AC25)*100</f>
        <v>#DIV/0!</v>
      </c>
      <c r="AD30" s="120"/>
      <c r="AE30" s="61"/>
      <c r="AF30" s="105">
        <f>SUM(AF28/AF25)*100</f>
        <v>0</v>
      </c>
      <c r="AG30" s="105"/>
      <c r="AH30" s="16"/>
    </row>
    <row r="31" spans="2:34" ht="18" customHeight="1" thickBot="1" x14ac:dyDescent="0.4">
      <c r="B31" s="49"/>
      <c r="C31" s="50"/>
      <c r="D31" s="51"/>
      <c r="E31" s="51"/>
      <c r="F31" s="51"/>
      <c r="G31" s="51"/>
      <c r="H31" s="52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4"/>
      <c r="AF31" s="54"/>
      <c r="AG31" s="54"/>
      <c r="AH31" s="19"/>
    </row>
    <row r="32" spans="2:34" ht="18" customHeight="1" x14ac:dyDescent="0.35">
      <c r="B32" s="18"/>
      <c r="C32" s="46"/>
      <c r="D32" s="47"/>
      <c r="E32" s="47"/>
      <c r="F32" s="47"/>
      <c r="G32" s="47"/>
      <c r="H32" s="47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48"/>
      <c r="AF32" s="48"/>
      <c r="AG32" s="48"/>
    </row>
    <row r="33" spans="2:33" ht="15.5" x14ac:dyDescent="0.35">
      <c r="B33" s="18"/>
      <c r="C33" s="15"/>
      <c r="D33" s="11"/>
      <c r="E33" s="11"/>
      <c r="F33" s="11"/>
      <c r="G33" s="11"/>
      <c r="H33" s="11"/>
      <c r="I33" s="62"/>
      <c r="J33" s="62"/>
      <c r="K33" s="62"/>
      <c r="L33" s="62"/>
      <c r="M33" s="62"/>
      <c r="N33" s="62"/>
      <c r="O33" s="62"/>
      <c r="P33" s="62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41"/>
      <c r="AF33" s="41"/>
      <c r="AG33" s="41"/>
    </row>
    <row r="34" spans="2:33" ht="15.5" x14ac:dyDescent="0.35">
      <c r="C34" s="65"/>
      <c r="D34" s="63"/>
      <c r="E34" s="63"/>
      <c r="F34" s="66"/>
      <c r="G34" s="67"/>
      <c r="H34" s="68"/>
      <c r="I34" s="66"/>
      <c r="J34" s="66"/>
      <c r="K34" s="66"/>
      <c r="L34" s="67"/>
      <c r="M34" s="66"/>
      <c r="N34" s="66"/>
      <c r="O34" s="66"/>
      <c r="P34" s="66"/>
      <c r="Q34" s="66"/>
      <c r="R34" s="66"/>
      <c r="S34" s="66"/>
      <c r="T34" s="66"/>
      <c r="U34" s="66"/>
      <c r="V34" s="67"/>
      <c r="W34" s="66"/>
      <c r="X34" s="66"/>
      <c r="Y34" s="66"/>
      <c r="Z34" s="66"/>
      <c r="AA34" s="66"/>
      <c r="AB34" s="66"/>
      <c r="AC34" s="66"/>
      <c r="AD34" s="66"/>
      <c r="AE34" s="48"/>
      <c r="AF34" s="48"/>
      <c r="AG34" s="48"/>
    </row>
    <row r="35" spans="2:33" ht="15.5" x14ac:dyDescent="0.35">
      <c r="C35" s="15"/>
      <c r="D35" s="63"/>
      <c r="E35" s="63"/>
      <c r="F35" s="12"/>
      <c r="G35" s="15"/>
      <c r="H35" s="11"/>
      <c r="I35" s="11"/>
      <c r="J35" s="11"/>
      <c r="K35" s="11"/>
      <c r="L35" s="15"/>
      <c r="M35" s="69"/>
      <c r="N35" s="69"/>
      <c r="O35" s="12"/>
      <c r="P35" s="12"/>
      <c r="Q35" s="69"/>
      <c r="R35" s="69"/>
      <c r="S35" s="69"/>
      <c r="T35" s="69"/>
      <c r="U35" s="12"/>
      <c r="V35" s="15"/>
      <c r="W35" s="69"/>
      <c r="X35" s="69"/>
      <c r="Y35" s="69"/>
      <c r="Z35" s="69"/>
      <c r="AA35" s="12"/>
      <c r="AB35" s="12"/>
      <c r="AC35" s="12"/>
      <c r="AD35" s="12"/>
      <c r="AE35" s="48"/>
      <c r="AF35" s="48"/>
      <c r="AG35" s="48"/>
    </row>
    <row r="36" spans="2:33" ht="15.5" x14ac:dyDescent="0.35">
      <c r="C36" s="15"/>
      <c r="D36" s="63"/>
      <c r="E36" s="63"/>
      <c r="F36" s="69"/>
      <c r="G36" s="15"/>
      <c r="H36" s="69"/>
      <c r="I36" s="69"/>
      <c r="J36" s="69"/>
      <c r="K36" s="69"/>
      <c r="L36" s="15"/>
      <c r="M36" s="11"/>
      <c r="N36" s="11"/>
      <c r="O36" s="69"/>
      <c r="P36" s="69"/>
      <c r="Q36" s="11"/>
      <c r="R36" s="11"/>
      <c r="S36" s="11"/>
      <c r="T36" s="12"/>
      <c r="U36" s="69"/>
      <c r="V36" s="15"/>
      <c r="W36" s="11"/>
      <c r="X36" s="11"/>
      <c r="Y36" s="11"/>
      <c r="Z36" s="11"/>
      <c r="AA36" s="69"/>
      <c r="AB36" s="69"/>
      <c r="AC36" s="69"/>
      <c r="AD36" s="69"/>
      <c r="AE36" s="48"/>
      <c r="AF36" s="48"/>
      <c r="AG36" s="48"/>
    </row>
    <row r="37" spans="2:33" ht="15.5" x14ac:dyDescent="0.35">
      <c r="C37" s="15"/>
      <c r="D37" s="58"/>
      <c r="E37" s="58"/>
      <c r="F37" s="47"/>
      <c r="G37" s="15"/>
      <c r="H37" s="47"/>
      <c r="I37" s="11"/>
      <c r="J37" s="11"/>
      <c r="K37" s="11"/>
      <c r="L37" s="15"/>
      <c r="M37" s="70"/>
      <c r="N37" s="70"/>
      <c r="O37" s="12"/>
      <c r="P37" s="12"/>
      <c r="Q37" s="70"/>
      <c r="R37" s="70"/>
      <c r="S37" s="70"/>
      <c r="T37" s="55"/>
      <c r="U37" s="12"/>
      <c r="V37" s="15"/>
      <c r="W37" s="70"/>
      <c r="X37" s="70"/>
      <c r="Y37" s="70"/>
      <c r="Z37" s="70"/>
      <c r="AA37" s="12"/>
      <c r="AB37" s="12"/>
      <c r="AC37" s="12"/>
      <c r="AD37" s="12"/>
      <c r="AE37" s="48"/>
      <c r="AF37" s="48"/>
      <c r="AG37" s="48"/>
    </row>
    <row r="38" spans="2:33" ht="15.5" x14ac:dyDescent="0.35">
      <c r="C38" s="71"/>
      <c r="D38" s="58"/>
      <c r="E38" s="58"/>
      <c r="F38" s="55"/>
      <c r="G38" s="64"/>
      <c r="H38" s="70"/>
      <c r="I38" s="82"/>
      <c r="J38" s="82"/>
      <c r="K38" s="82"/>
      <c r="L38" s="83"/>
      <c r="M38" s="70"/>
      <c r="N38" s="70"/>
      <c r="O38" s="55"/>
      <c r="P38" s="55"/>
      <c r="Q38" s="70"/>
      <c r="R38" s="70"/>
      <c r="S38" s="70"/>
      <c r="T38" s="55"/>
      <c r="U38" s="55"/>
      <c r="V38" s="71"/>
      <c r="W38" s="70"/>
      <c r="X38" s="70"/>
      <c r="Y38" s="70"/>
      <c r="Z38" s="70"/>
      <c r="AA38" s="55"/>
      <c r="AB38" s="55"/>
      <c r="AC38" s="55"/>
      <c r="AD38" s="55"/>
    </row>
    <row r="39" spans="2:33" ht="15.5" x14ac:dyDescent="0.35">
      <c r="C39" s="72"/>
      <c r="D39" s="58"/>
      <c r="E39" s="58"/>
      <c r="F39" s="55"/>
      <c r="G39" s="64"/>
      <c r="H39" s="73"/>
      <c r="I39" s="82"/>
      <c r="J39" s="82"/>
      <c r="K39" s="82"/>
      <c r="L39" s="72"/>
      <c r="M39" s="70"/>
      <c r="N39" s="70"/>
      <c r="O39" s="55"/>
      <c r="P39" s="55"/>
      <c r="Q39" s="70"/>
      <c r="R39" s="70"/>
      <c r="S39" s="70"/>
      <c r="T39" s="55"/>
      <c r="U39" s="55"/>
      <c r="V39" s="72"/>
      <c r="W39" s="70"/>
      <c r="X39" s="70"/>
      <c r="Y39" s="70"/>
      <c r="Z39" s="70"/>
      <c r="AA39" s="55"/>
      <c r="AB39" s="55"/>
      <c r="AC39" s="55"/>
      <c r="AD39" s="55"/>
    </row>
    <row r="40" spans="2:33" ht="15.5" x14ac:dyDescent="0.35">
      <c r="C40" s="72"/>
      <c r="D40" s="58"/>
      <c r="E40" s="58"/>
      <c r="F40" s="55"/>
      <c r="G40" s="64"/>
      <c r="H40" s="70"/>
      <c r="I40" s="63"/>
      <c r="J40" s="63"/>
      <c r="K40" s="82"/>
      <c r="L40" s="72"/>
      <c r="M40" s="70"/>
      <c r="N40" s="70"/>
      <c r="O40" s="55"/>
      <c r="P40" s="55"/>
      <c r="Q40" s="70"/>
      <c r="R40" s="70"/>
      <c r="S40" s="70"/>
      <c r="T40" s="55"/>
      <c r="U40" s="55"/>
      <c r="V40" s="72"/>
      <c r="W40" s="70"/>
      <c r="X40" s="70"/>
      <c r="Y40" s="70"/>
      <c r="Z40" s="70"/>
      <c r="AA40" s="55"/>
      <c r="AB40" s="55"/>
      <c r="AC40" s="55"/>
      <c r="AD40" s="55"/>
    </row>
    <row r="41" spans="2:33" ht="15.5" x14ac:dyDescent="0.35">
      <c r="C41" s="64"/>
      <c r="D41" s="55"/>
      <c r="E41" s="55"/>
      <c r="F41" s="55"/>
      <c r="G41" s="64"/>
      <c r="H41" s="70"/>
      <c r="I41" s="63"/>
      <c r="J41" s="63"/>
      <c r="K41" s="82"/>
      <c r="L41" s="64"/>
      <c r="M41" s="70"/>
      <c r="N41" s="70"/>
      <c r="O41" s="55"/>
      <c r="P41" s="55"/>
      <c r="Q41" s="70"/>
      <c r="R41" s="70"/>
      <c r="S41" s="70"/>
      <c r="T41" s="55"/>
      <c r="U41" s="55"/>
      <c r="V41" s="64"/>
      <c r="W41" s="70"/>
      <c r="X41" s="70"/>
      <c r="Y41" s="70"/>
      <c r="Z41" s="70"/>
      <c r="AA41" s="55"/>
      <c r="AB41" s="55"/>
      <c r="AC41" s="55"/>
      <c r="AD41" s="55"/>
    </row>
    <row r="42" spans="2:33" ht="15.5" x14ac:dyDescent="0.35">
      <c r="C42" s="71"/>
      <c r="D42" s="55"/>
      <c r="E42" s="55"/>
      <c r="F42" s="55"/>
      <c r="G42" s="72"/>
      <c r="H42" s="70"/>
      <c r="I42" s="63"/>
      <c r="J42" s="63"/>
      <c r="K42" s="82"/>
      <c r="L42" s="83"/>
      <c r="M42" s="70"/>
      <c r="N42" s="70"/>
      <c r="O42" s="55"/>
      <c r="P42" s="55"/>
      <c r="Q42" s="70"/>
      <c r="R42" s="70"/>
      <c r="S42" s="70"/>
      <c r="T42" s="55"/>
      <c r="U42" s="55"/>
      <c r="V42" s="71"/>
      <c r="W42" s="70"/>
      <c r="X42" s="70"/>
      <c r="Y42" s="70"/>
      <c r="Z42" s="70"/>
      <c r="AA42" s="55"/>
      <c r="AB42" s="55"/>
      <c r="AC42" s="55"/>
      <c r="AD42" s="55"/>
    </row>
    <row r="43" spans="2:33" ht="15.5" x14ac:dyDescent="0.35">
      <c r="C43" s="64"/>
      <c r="D43" s="55"/>
      <c r="E43" s="55"/>
      <c r="F43" s="55"/>
      <c r="G43" s="72"/>
      <c r="H43" s="70"/>
      <c r="I43" s="58"/>
      <c r="J43" s="58"/>
      <c r="K43" s="82"/>
      <c r="L43" s="64"/>
      <c r="M43" s="70"/>
      <c r="N43" s="70"/>
      <c r="O43" s="55"/>
      <c r="P43" s="55"/>
      <c r="Q43" s="55"/>
      <c r="R43" s="55"/>
      <c r="S43" s="55"/>
      <c r="T43" s="55"/>
      <c r="U43" s="55"/>
      <c r="V43" s="73"/>
      <c r="W43" s="55"/>
      <c r="X43" s="55"/>
      <c r="Y43" s="55"/>
      <c r="Z43" s="55"/>
      <c r="AA43" s="55"/>
      <c r="AB43" s="55"/>
      <c r="AC43" s="55"/>
      <c r="AD43" s="55"/>
    </row>
    <row r="44" spans="2:33" ht="15.5" x14ac:dyDescent="0.35">
      <c r="C44" s="64"/>
      <c r="D44" s="55"/>
      <c r="E44" s="55"/>
      <c r="F44" s="55"/>
      <c r="G44" s="64"/>
      <c r="H44" s="70"/>
      <c r="I44" s="58"/>
      <c r="J44" s="58"/>
      <c r="K44" s="82"/>
      <c r="L44" s="64"/>
      <c r="M44" s="70"/>
      <c r="N44" s="70"/>
      <c r="O44" s="55"/>
      <c r="P44" s="55"/>
      <c r="Q44" s="55"/>
      <c r="R44" s="55"/>
      <c r="S44" s="55"/>
      <c r="T44" s="55"/>
      <c r="U44" s="55"/>
      <c r="V44" s="73"/>
      <c r="W44" s="55"/>
      <c r="X44" s="55"/>
      <c r="Y44" s="55"/>
      <c r="Z44" s="55"/>
      <c r="AA44" s="55"/>
      <c r="AB44" s="55"/>
      <c r="AC44" s="55"/>
      <c r="AD44" s="55"/>
    </row>
    <row r="45" spans="2:33" ht="15.5" x14ac:dyDescent="0.35">
      <c r="C45" s="64"/>
      <c r="D45" s="55"/>
      <c r="E45" s="55"/>
      <c r="F45" s="55"/>
      <c r="G45" s="70"/>
      <c r="H45" s="70"/>
      <c r="I45" s="58"/>
      <c r="J45" s="58"/>
      <c r="K45" s="82"/>
      <c r="L45" s="64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</row>
    <row r="46" spans="2:33" ht="15.5" x14ac:dyDescent="0.35">
      <c r="C46" s="64"/>
      <c r="D46" s="55"/>
      <c r="E46" s="55"/>
      <c r="F46" s="55"/>
      <c r="G46" s="73"/>
      <c r="H46" s="70"/>
      <c r="I46" s="58"/>
      <c r="J46" s="58"/>
      <c r="K46" s="84"/>
      <c r="L46" s="64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</row>
    <row r="47" spans="2:33" ht="15.5" x14ac:dyDescent="0.35">
      <c r="C47" s="64"/>
      <c r="D47" s="55"/>
      <c r="E47" s="55"/>
      <c r="F47" s="55"/>
      <c r="G47" s="55"/>
      <c r="H47" s="55"/>
      <c r="I47" s="84"/>
      <c r="J47" s="84"/>
      <c r="K47" s="84"/>
      <c r="L47" s="64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</row>
    <row r="48" spans="2:33" ht="15.5" x14ac:dyDescent="0.35">
      <c r="C48" s="64"/>
      <c r="D48" s="55"/>
      <c r="E48" s="55"/>
      <c r="F48" s="55"/>
      <c r="G48" s="55"/>
      <c r="H48" s="55"/>
      <c r="I48" s="55"/>
      <c r="J48" s="55"/>
      <c r="K48" s="55"/>
      <c r="L48" s="64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</row>
    <row r="49" spans="4:30" ht="15.5" x14ac:dyDescent="0.35">
      <c r="D49" s="55"/>
      <c r="E49" s="55"/>
      <c r="F49" s="55"/>
      <c r="G49" s="55"/>
      <c r="H49" s="55"/>
      <c r="I49" s="55"/>
      <c r="J49" s="55"/>
      <c r="K49" s="55"/>
      <c r="L49" s="64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</row>
    <row r="50" spans="4:30" x14ac:dyDescent="0.25"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</row>
    <row r="51" spans="4:30" x14ac:dyDescent="0.25"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</row>
    <row r="52" spans="4:30" x14ac:dyDescent="0.25"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</row>
    <row r="53" spans="4:30" x14ac:dyDescent="0.25"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</row>
    <row r="54" spans="4:30" x14ac:dyDescent="0.25"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</row>
    <row r="55" spans="4:30" x14ac:dyDescent="0.25"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</row>
    <row r="56" spans="4:30" x14ac:dyDescent="0.25"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</row>
    <row r="57" spans="4:30" x14ac:dyDescent="0.2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</row>
    <row r="58" spans="4:30" x14ac:dyDescent="0.2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</row>
    <row r="59" spans="4:30" x14ac:dyDescent="0.2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</row>
    <row r="60" spans="4:30" x14ac:dyDescent="0.2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</row>
    <row r="61" spans="4:30" x14ac:dyDescent="0.2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</row>
    <row r="62" spans="4:30" x14ac:dyDescent="0.2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</row>
    <row r="63" spans="4:30" x14ac:dyDescent="0.2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</row>
    <row r="64" spans="4:30" x14ac:dyDescent="0.2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</row>
    <row r="65" spans="4:30" x14ac:dyDescent="0.2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</row>
    <row r="66" spans="4:30" x14ac:dyDescent="0.2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</row>
    <row r="67" spans="4:30" x14ac:dyDescent="0.2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</row>
    <row r="68" spans="4:30" x14ac:dyDescent="0.2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</row>
    <row r="69" spans="4:30" x14ac:dyDescent="0.2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</row>
    <row r="70" spans="4:30" x14ac:dyDescent="0.2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</row>
    <row r="71" spans="4:30" x14ac:dyDescent="0.2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</row>
    <row r="72" spans="4:30" x14ac:dyDescent="0.2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</row>
    <row r="73" spans="4:30" x14ac:dyDescent="0.2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</row>
    <row r="74" spans="4:30" x14ac:dyDescent="0.2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</row>
    <row r="75" spans="4:30" x14ac:dyDescent="0.2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</row>
    <row r="76" spans="4:30" x14ac:dyDescent="0.2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</row>
    <row r="77" spans="4:30" x14ac:dyDescent="0.2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</row>
    <row r="78" spans="4:30" x14ac:dyDescent="0.2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</row>
    <row r="79" spans="4:30" x14ac:dyDescent="0.2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</row>
    <row r="80" spans="4:30" x14ac:dyDescent="0.2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</row>
    <row r="81" spans="4:30" x14ac:dyDescent="0.2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</row>
    <row r="82" spans="4:30" x14ac:dyDescent="0.2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</row>
    <row r="83" spans="4:30" x14ac:dyDescent="0.2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</row>
    <row r="84" spans="4:30" x14ac:dyDescent="0.2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</row>
    <row r="85" spans="4:30" x14ac:dyDescent="0.2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</row>
    <row r="86" spans="4:30" x14ac:dyDescent="0.2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</row>
    <row r="87" spans="4:30" x14ac:dyDescent="0.2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</row>
    <row r="88" spans="4:30" x14ac:dyDescent="0.2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</row>
    <row r="89" spans="4:30" x14ac:dyDescent="0.2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</row>
    <row r="90" spans="4:30" x14ac:dyDescent="0.2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</row>
    <row r="91" spans="4:30" x14ac:dyDescent="0.2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</row>
    <row r="92" spans="4:30" x14ac:dyDescent="0.2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</row>
    <row r="93" spans="4:30" x14ac:dyDescent="0.2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</row>
    <row r="94" spans="4:30" x14ac:dyDescent="0.2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</row>
    <row r="95" spans="4:30" x14ac:dyDescent="0.2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</row>
    <row r="96" spans="4:30" x14ac:dyDescent="0.2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</row>
    <row r="97" spans="4:30" x14ac:dyDescent="0.2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</row>
    <row r="98" spans="4:30" x14ac:dyDescent="0.25"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</row>
    <row r="99" spans="4:30" x14ac:dyDescent="0.25"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</row>
    <row r="100" spans="4:30" x14ac:dyDescent="0.25"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</row>
    <row r="101" spans="4:30" x14ac:dyDescent="0.25"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</row>
    <row r="102" spans="4:30" x14ac:dyDescent="0.25"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</row>
    <row r="103" spans="4:30" x14ac:dyDescent="0.25"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</row>
    <row r="104" spans="4:30" x14ac:dyDescent="0.25"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</row>
    <row r="105" spans="4:30" x14ac:dyDescent="0.25"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</row>
    <row r="106" spans="4:30" x14ac:dyDescent="0.25"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</row>
    <row r="107" spans="4:30" x14ac:dyDescent="0.25"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</row>
    <row r="108" spans="4:30" x14ac:dyDescent="0.25"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</row>
    <row r="109" spans="4:30" x14ac:dyDescent="0.25"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</row>
    <row r="110" spans="4:30" x14ac:dyDescent="0.25"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</row>
    <row r="111" spans="4:30" x14ac:dyDescent="0.25"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</row>
    <row r="112" spans="4:30" x14ac:dyDescent="0.25"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</row>
    <row r="113" spans="4:30" x14ac:dyDescent="0.25"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</row>
    <row r="114" spans="4:30" x14ac:dyDescent="0.25"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</row>
    <row r="115" spans="4:30" x14ac:dyDescent="0.25"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</row>
    <row r="116" spans="4:30" x14ac:dyDescent="0.25"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</row>
    <row r="117" spans="4:30" x14ac:dyDescent="0.25"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</row>
    <row r="118" spans="4:30" x14ac:dyDescent="0.25"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</row>
    <row r="119" spans="4:30" x14ac:dyDescent="0.25"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</row>
    <row r="120" spans="4:30" x14ac:dyDescent="0.25"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</row>
    <row r="121" spans="4:30" x14ac:dyDescent="0.25"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</row>
    <row r="122" spans="4:30" x14ac:dyDescent="0.25"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</row>
    <row r="123" spans="4:30" x14ac:dyDescent="0.25"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</row>
    <row r="124" spans="4:30" x14ac:dyDescent="0.25"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</row>
    <row r="125" spans="4:30" x14ac:dyDescent="0.25"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</row>
    <row r="126" spans="4:30" x14ac:dyDescent="0.25"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</row>
    <row r="127" spans="4:30" x14ac:dyDescent="0.25"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</row>
    <row r="128" spans="4:30" x14ac:dyDescent="0.25"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</row>
    <row r="129" spans="4:30" x14ac:dyDescent="0.25"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</row>
    <row r="130" spans="4:30" x14ac:dyDescent="0.25"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</row>
    <row r="131" spans="4:30" x14ac:dyDescent="0.25"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</row>
    <row r="132" spans="4:30" x14ac:dyDescent="0.25"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</row>
    <row r="133" spans="4:30" x14ac:dyDescent="0.25"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</row>
    <row r="134" spans="4:30" x14ac:dyDescent="0.25"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</row>
    <row r="135" spans="4:30" x14ac:dyDescent="0.25"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</row>
    <row r="136" spans="4:30" x14ac:dyDescent="0.25"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</row>
    <row r="137" spans="4:30" x14ac:dyDescent="0.25"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</row>
    <row r="138" spans="4:30" x14ac:dyDescent="0.25"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</row>
    <row r="139" spans="4:30" x14ac:dyDescent="0.25"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</row>
    <row r="140" spans="4:30" x14ac:dyDescent="0.25"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</row>
    <row r="141" spans="4:30" x14ac:dyDescent="0.25"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</row>
    <row r="142" spans="4:30" x14ac:dyDescent="0.25"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</row>
    <row r="143" spans="4:30" x14ac:dyDescent="0.25"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</row>
    <row r="144" spans="4:30" x14ac:dyDescent="0.25"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</row>
    <row r="145" spans="4:30" x14ac:dyDescent="0.25"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</row>
    <row r="146" spans="4:30" x14ac:dyDescent="0.25"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</row>
    <row r="147" spans="4:30" x14ac:dyDescent="0.25"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</row>
    <row r="148" spans="4:30" x14ac:dyDescent="0.25"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</row>
    <row r="149" spans="4:30" x14ac:dyDescent="0.25"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</row>
    <row r="150" spans="4:30" x14ac:dyDescent="0.25"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</row>
    <row r="151" spans="4:30" x14ac:dyDescent="0.25"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</row>
    <row r="152" spans="4:30" x14ac:dyDescent="0.25"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</row>
    <row r="153" spans="4:30" x14ac:dyDescent="0.25"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</row>
    <row r="154" spans="4:30" x14ac:dyDescent="0.25"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</row>
    <row r="155" spans="4:30" x14ac:dyDescent="0.25"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</row>
    <row r="156" spans="4:30" x14ac:dyDescent="0.25"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</row>
    <row r="157" spans="4:30" x14ac:dyDescent="0.25"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</row>
    <row r="158" spans="4:30" x14ac:dyDescent="0.25"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</row>
    <row r="159" spans="4:30" x14ac:dyDescent="0.25"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</row>
    <row r="160" spans="4:30" x14ac:dyDescent="0.25"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</row>
    <row r="161" spans="4:30" x14ac:dyDescent="0.25"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</row>
    <row r="162" spans="4:30" x14ac:dyDescent="0.25"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</row>
    <row r="163" spans="4:30" x14ac:dyDescent="0.25"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</row>
    <row r="164" spans="4:30" x14ac:dyDescent="0.25"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</row>
    <row r="165" spans="4:30" x14ac:dyDescent="0.25"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</row>
    <row r="166" spans="4:30" x14ac:dyDescent="0.25"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</row>
    <row r="167" spans="4:30" x14ac:dyDescent="0.25"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</row>
    <row r="168" spans="4:30" x14ac:dyDescent="0.25"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</row>
    <row r="169" spans="4:30" x14ac:dyDescent="0.25"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</row>
    <row r="170" spans="4:30" x14ac:dyDescent="0.25"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</row>
    <row r="171" spans="4:30" x14ac:dyDescent="0.25"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</row>
    <row r="172" spans="4:30" x14ac:dyDescent="0.25"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</row>
    <row r="173" spans="4:30" x14ac:dyDescent="0.25"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</row>
    <row r="174" spans="4:30" x14ac:dyDescent="0.25"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</row>
    <row r="175" spans="4:30" x14ac:dyDescent="0.25"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</row>
    <row r="176" spans="4:30" x14ac:dyDescent="0.25"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</row>
    <row r="177" spans="4:30" x14ac:dyDescent="0.25"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</row>
    <row r="178" spans="4:30" x14ac:dyDescent="0.25"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</row>
    <row r="179" spans="4:30" x14ac:dyDescent="0.25"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</row>
    <row r="180" spans="4:30" x14ac:dyDescent="0.25"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</row>
    <row r="181" spans="4:30" x14ac:dyDescent="0.25"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</row>
    <row r="182" spans="4:30" x14ac:dyDescent="0.25"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</row>
  </sheetData>
  <sheetProtection selectLockedCells="1" selectUnlockedCells="1"/>
  <mergeCells count="129">
    <mergeCell ref="B1:H3"/>
    <mergeCell ref="AF23:AG23"/>
    <mergeCell ref="AF24:AG24"/>
    <mergeCell ref="AF25:AG25"/>
    <mergeCell ref="M21:N21"/>
    <mergeCell ref="AC23:AD23"/>
    <mergeCell ref="AC24:AD24"/>
    <mergeCell ref="AC25:AD25"/>
    <mergeCell ref="S16:T16"/>
    <mergeCell ref="AF16:AG16"/>
    <mergeCell ref="D6:E6"/>
    <mergeCell ref="W6:X6"/>
    <mergeCell ref="S6:T6"/>
    <mergeCell ref="G6:H6"/>
    <mergeCell ref="I6:J6"/>
    <mergeCell ref="K6:L6"/>
    <mergeCell ref="M6:N6"/>
    <mergeCell ref="AC6:AD6"/>
    <mergeCell ref="AA6:AB6"/>
    <mergeCell ref="Y6:Z6"/>
    <mergeCell ref="U6:V6"/>
    <mergeCell ref="Q6:R6"/>
    <mergeCell ref="S30:T30"/>
    <mergeCell ref="W30:X30"/>
    <mergeCell ref="S23:T23"/>
    <mergeCell ref="S24:T24"/>
    <mergeCell ref="S25:T25"/>
    <mergeCell ref="K16:L16"/>
    <mergeCell ref="AC16:AD16"/>
    <mergeCell ref="S28:T28"/>
    <mergeCell ref="W25:X25"/>
    <mergeCell ref="W27:X27"/>
    <mergeCell ref="W28:X28"/>
    <mergeCell ref="U28:V28"/>
    <mergeCell ref="S27:T27"/>
    <mergeCell ref="AC22:AD22"/>
    <mergeCell ref="S22:T22"/>
    <mergeCell ref="W22:X22"/>
    <mergeCell ref="K28:L28"/>
    <mergeCell ref="AA28:AB28"/>
    <mergeCell ref="Q22:R22"/>
    <mergeCell ref="U22:V22"/>
    <mergeCell ref="Y22:Z22"/>
    <mergeCell ref="K30:L30"/>
    <mergeCell ref="M28:N28"/>
    <mergeCell ref="M30:N30"/>
    <mergeCell ref="D27:E27"/>
    <mergeCell ref="G16:H16"/>
    <mergeCell ref="D16:E16"/>
    <mergeCell ref="D25:E25"/>
    <mergeCell ref="I22:J22"/>
    <mergeCell ref="O27:P27"/>
    <mergeCell ref="I16:J16"/>
    <mergeCell ref="G22:H22"/>
    <mergeCell ref="K25:L25"/>
    <mergeCell ref="K27:L27"/>
    <mergeCell ref="O25:P25"/>
    <mergeCell ref="D22:E22"/>
    <mergeCell ref="D23:E23"/>
    <mergeCell ref="D24:E24"/>
    <mergeCell ref="G25:H25"/>
    <mergeCell ref="M22:N22"/>
    <mergeCell ref="O22:P22"/>
    <mergeCell ref="M25:N25"/>
    <mergeCell ref="M27:N27"/>
    <mergeCell ref="O6:P6"/>
    <mergeCell ref="G23:H23"/>
    <mergeCell ref="G24:H24"/>
    <mergeCell ref="K23:L23"/>
    <mergeCell ref="K24:L24"/>
    <mergeCell ref="O23:P23"/>
    <mergeCell ref="O24:P24"/>
    <mergeCell ref="K22:L22"/>
    <mergeCell ref="U24:V24"/>
    <mergeCell ref="M16:N16"/>
    <mergeCell ref="O16:P16"/>
    <mergeCell ref="W23:X23"/>
    <mergeCell ref="W24:X24"/>
    <mergeCell ref="U23:V23"/>
    <mergeCell ref="M23:N23"/>
    <mergeCell ref="M24:N24"/>
    <mergeCell ref="AA22:AB22"/>
    <mergeCell ref="G28:H28"/>
    <mergeCell ref="G30:H30"/>
    <mergeCell ref="I23:J23"/>
    <mergeCell ref="I24:J24"/>
    <mergeCell ref="I25:J25"/>
    <mergeCell ref="I27:J27"/>
    <mergeCell ref="I28:J28"/>
    <mergeCell ref="I30:J30"/>
    <mergeCell ref="G27:H27"/>
    <mergeCell ref="O30:P30"/>
    <mergeCell ref="Q23:R23"/>
    <mergeCell ref="Q24:R24"/>
    <mergeCell ref="Q25:R25"/>
    <mergeCell ref="Q27:R27"/>
    <mergeCell ref="Q28:R28"/>
    <mergeCell ref="Q30:R30"/>
    <mergeCell ref="O28:P28"/>
    <mergeCell ref="U25:V25"/>
    <mergeCell ref="AA30:AB30"/>
    <mergeCell ref="Y23:Z23"/>
    <mergeCell ref="Y24:Z24"/>
    <mergeCell ref="Y25:Z25"/>
    <mergeCell ref="Y27:Z27"/>
    <mergeCell ref="Y28:Z28"/>
    <mergeCell ref="Y30:Z30"/>
    <mergeCell ref="AC28:AD28"/>
    <mergeCell ref="AC30:AD30"/>
    <mergeCell ref="U30:V30"/>
    <mergeCell ref="M5:N5"/>
    <mergeCell ref="D28:E28"/>
    <mergeCell ref="D30:E30"/>
    <mergeCell ref="AF6:AG6"/>
    <mergeCell ref="AF22:AG22"/>
    <mergeCell ref="AF27:AG27"/>
    <mergeCell ref="AF28:AG28"/>
    <mergeCell ref="AF30:AG30"/>
    <mergeCell ref="Y16:Z16"/>
    <mergeCell ref="AC27:AD27"/>
    <mergeCell ref="U27:V27"/>
    <mergeCell ref="U16:V16"/>
    <mergeCell ref="Q16:R16"/>
    <mergeCell ref="AA23:AB23"/>
    <mergeCell ref="AA24:AB24"/>
    <mergeCell ref="AA25:AB25"/>
    <mergeCell ref="AA27:AB27"/>
    <mergeCell ref="AA16:AB16"/>
    <mergeCell ref="W16:X16"/>
  </mergeCells>
  <phoneticPr fontId="0" type="noConversion"/>
  <conditionalFormatting sqref="Q36:T37 U37 M37:P37 M36:N36 I37:K37 AA37:AG37 I32:AG32 I19:AG19">
    <cfRule type="colorScale" priority="161">
      <colorScale>
        <cfvo type="num" val="-1"/>
        <cfvo type="num" val="1"/>
        <color rgb="FFFF0000"/>
        <color rgb="FF00B050"/>
      </colorScale>
    </cfRule>
  </conditionalFormatting>
  <conditionalFormatting sqref="I31:AG31">
    <cfRule type="colorScale" priority="160">
      <colorScale>
        <cfvo type="num" val="-1"/>
        <cfvo type="num" val="1"/>
        <color rgb="FF00B050"/>
        <color rgb="FFFF0000"/>
      </colorScale>
    </cfRule>
  </conditionalFormatting>
  <conditionalFormatting sqref="AE36:AG36">
    <cfRule type="colorScale" priority="156">
      <colorScale>
        <cfvo type="num" val="-1"/>
        <cfvo type="num" val="1"/>
        <color rgb="FFFF0000"/>
        <color rgb="FF00B050"/>
      </colorScale>
    </cfRule>
  </conditionalFormatting>
  <conditionalFormatting sqref="W37:Z37">
    <cfRule type="colorScale" priority="4">
      <colorScale>
        <cfvo type="num" val="-1"/>
        <cfvo type="num" val="1"/>
        <color rgb="FFFF0000"/>
        <color rgb="FF00B050"/>
      </colorScale>
    </cfRule>
  </conditionalFormatting>
  <conditionalFormatting sqref="W36:Z36">
    <cfRule type="colorScale" priority="3">
      <colorScale>
        <cfvo type="num" val="-1"/>
        <cfvo type="num" val="1"/>
        <color rgb="FFFF0000"/>
        <color rgb="FF00B050"/>
      </colorScale>
    </cfRule>
  </conditionalFormatting>
  <conditionalFormatting sqref="G30:AG30">
    <cfRule type="colorScale" priority="1">
      <colorScale>
        <cfvo type="num" val="13"/>
        <cfvo type="num" val="24"/>
        <color theme="9" tint="0.59999389629810485"/>
        <color theme="5" tint="0.59999389629810485"/>
      </colorScale>
    </cfRule>
  </conditionalFormatting>
  <printOptions horizontalCentered="1" verticalCentered="1"/>
  <pageMargins left="0.39370078740157483" right="0.39370078740157483" top="0.59055118110236227" bottom="0.59055118110236227" header="0" footer="0"/>
  <pageSetup paperSize="8" scale="62" orientation="landscape" r:id="rId1"/>
  <headerFooter alignWithMargins="0"/>
  <ignoredErrors>
    <ignoredError sqref="Q15:Z15 O15:P15 M15:N15 AC15:AD15 AA15:AB15" formulaRange="1"/>
    <ignoredError sqref="H18 I18:J18 Q18:Z18 O18:P18 M18:N18 K18:L18 AC18:AD18 AA18:AB1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zoomScale="80" zoomScaleNormal="80" workbookViewId="0">
      <selection activeCell="I44" sqref="I44"/>
    </sheetView>
  </sheetViews>
  <sheetFormatPr defaultRowHeight="12.5" x14ac:dyDescent="0.25"/>
  <sheetData>
    <row r="1" spans="1:9" s="85" customFormat="1" ht="14.4" customHeight="1" x14ac:dyDescent="0.25">
      <c r="B1" s="97" t="s">
        <v>16</v>
      </c>
      <c r="C1" s="97"/>
      <c r="D1" s="97"/>
      <c r="E1" s="97"/>
      <c r="F1" s="97"/>
      <c r="G1" s="97"/>
      <c r="H1" s="97"/>
      <c r="I1" s="97"/>
    </row>
    <row r="2" spans="1:9" s="85" customFormat="1" ht="14.4" customHeight="1" x14ac:dyDescent="0.25">
      <c r="B2" s="97"/>
      <c r="C2" s="97"/>
      <c r="D2" s="97"/>
      <c r="E2" s="97"/>
      <c r="F2" s="97"/>
      <c r="G2" s="97"/>
      <c r="H2" s="97"/>
      <c r="I2" s="97"/>
    </row>
    <row r="3" spans="1:9" s="85" customFormat="1" ht="14.4" customHeight="1" x14ac:dyDescent="0.25">
      <c r="B3" s="96" t="s">
        <v>31</v>
      </c>
      <c r="C3" s="96"/>
      <c r="D3" s="96"/>
    </row>
    <row r="4" spans="1:9" s="85" customFormat="1" ht="13.25" customHeight="1" x14ac:dyDescent="0.25">
      <c r="B4" s="96"/>
      <c r="C4" s="96"/>
      <c r="D4" s="96"/>
    </row>
    <row r="7" spans="1:9" ht="18" x14ac:dyDescent="0.25">
      <c r="B7" s="87" t="s">
        <v>30</v>
      </c>
    </row>
    <row r="9" spans="1:9" ht="16.5" x14ac:dyDescent="0.35">
      <c r="B9" s="89" t="s">
        <v>27</v>
      </c>
      <c r="C9" s="92" t="s">
        <v>32</v>
      </c>
    </row>
    <row r="10" spans="1:9" ht="16.5" x14ac:dyDescent="0.35">
      <c r="B10" s="89" t="s">
        <v>27</v>
      </c>
      <c r="C10" s="92" t="s">
        <v>38</v>
      </c>
    </row>
    <row r="11" spans="1:9" ht="16.5" x14ac:dyDescent="0.35">
      <c r="B11" s="89" t="s">
        <v>27</v>
      </c>
      <c r="C11" s="92" t="s">
        <v>37</v>
      </c>
    </row>
    <row r="12" spans="1:9" ht="16.5" x14ac:dyDescent="0.35">
      <c r="B12" s="89"/>
      <c r="C12" s="92"/>
    </row>
    <row r="14" spans="1:9" ht="16.5" x14ac:dyDescent="0.35">
      <c r="B14" s="89"/>
      <c r="C14" s="92"/>
    </row>
    <row r="15" spans="1:9" ht="18" x14ac:dyDescent="0.25">
      <c r="A15" s="87"/>
      <c r="B15" s="87" t="s">
        <v>33</v>
      </c>
    </row>
    <row r="16" spans="1:9" ht="16" x14ac:dyDescent="0.25">
      <c r="A16" s="89"/>
    </row>
    <row r="17" spans="1:6" ht="16" x14ac:dyDescent="0.25">
      <c r="A17" s="89"/>
    </row>
    <row r="19" spans="1:6" ht="16.5" x14ac:dyDescent="0.35">
      <c r="E19" s="89" t="s">
        <v>27</v>
      </c>
      <c r="F19" s="90" t="s">
        <v>40</v>
      </c>
    </row>
    <row r="20" spans="1:6" ht="16.5" x14ac:dyDescent="0.35">
      <c r="E20" s="89" t="s">
        <v>27</v>
      </c>
      <c r="F20" s="95" t="s">
        <v>41</v>
      </c>
    </row>
    <row r="21" spans="1:6" ht="16.5" x14ac:dyDescent="0.35">
      <c r="E21" s="89" t="s">
        <v>27</v>
      </c>
      <c r="F21" s="90" t="s">
        <v>42</v>
      </c>
    </row>
    <row r="22" spans="1:6" ht="16.5" x14ac:dyDescent="0.35">
      <c r="E22" s="89"/>
      <c r="F22" s="90"/>
    </row>
    <row r="23" spans="1:6" ht="16.5" x14ac:dyDescent="0.35">
      <c r="B23" s="90"/>
      <c r="C23" s="88"/>
    </row>
    <row r="26" spans="1:6" ht="16.5" x14ac:dyDescent="0.35">
      <c r="E26" s="89" t="s">
        <v>27</v>
      </c>
      <c r="F26" s="90" t="s">
        <v>43</v>
      </c>
    </row>
    <row r="27" spans="1:6" ht="16.5" x14ac:dyDescent="0.35">
      <c r="E27" s="89" t="s">
        <v>27</v>
      </c>
      <c r="F27" s="90" t="s">
        <v>44</v>
      </c>
    </row>
    <row r="28" spans="1:6" ht="16.5" x14ac:dyDescent="0.35">
      <c r="E28" s="89" t="s">
        <v>27</v>
      </c>
      <c r="F28" s="90" t="s">
        <v>39</v>
      </c>
    </row>
    <row r="29" spans="1:6" ht="18" x14ac:dyDescent="0.25">
      <c r="B29" s="87"/>
    </row>
    <row r="31" spans="1:6" ht="16" x14ac:dyDescent="0.25">
      <c r="B31" s="89"/>
    </row>
    <row r="32" spans="1:6" ht="16" x14ac:dyDescent="0.25">
      <c r="B32" s="89"/>
    </row>
    <row r="33" spans="2:6" ht="16.5" x14ac:dyDescent="0.35">
      <c r="B33" s="89"/>
      <c r="E33" s="89"/>
      <c r="F33" s="90"/>
    </row>
    <row r="34" spans="2:6" ht="16.5" x14ac:dyDescent="0.35">
      <c r="B34" s="89"/>
      <c r="E34" s="89"/>
      <c r="F34" s="90"/>
    </row>
    <row r="35" spans="2:6" ht="16" x14ac:dyDescent="0.25">
      <c r="B35" s="89"/>
    </row>
    <row r="38" spans="2:6" ht="18" x14ac:dyDescent="0.25">
      <c r="B38" s="87"/>
    </row>
    <row r="40" spans="2:6" ht="16.5" x14ac:dyDescent="0.35">
      <c r="B40" s="89"/>
      <c r="C40" s="92"/>
    </row>
    <row r="41" spans="2:6" ht="16.5" x14ac:dyDescent="0.35">
      <c r="B41" s="89"/>
      <c r="C41" s="92"/>
    </row>
  </sheetData>
  <mergeCells count="2">
    <mergeCell ref="B1:I2"/>
    <mergeCell ref="B3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Home</vt:lpstr>
      <vt:lpstr>Club Data Sheet</vt:lpstr>
      <vt:lpstr>Further Support</vt:lpstr>
      <vt:lpstr>'Club Data Sheet'!Print_Area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2020-09-28T13:23:35Z</dcterms:created>
  <dcterms:modified xsi:type="dcterms:W3CDTF">2021-06-21T13:06:28Z</dcterms:modified>
</cp:coreProperties>
</file>